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70450CA-B67D-4694-B8B5-C474DD89F3A0}" xr6:coauthVersionLast="47" xr6:coauthVersionMax="47" xr10:uidLastSave="{00000000-0000-0000-0000-000000000000}"/>
  <bookViews>
    <workbookView xWindow="-28920" yWindow="-120" windowWidth="29040" windowHeight="15720" tabRatio="643" xr2:uid="{9CB4DA8F-4A07-4729-A1A1-B40CAF90DDD7}"/>
  </bookViews>
  <sheets>
    <sheet name="Notes" sheetId="1" r:id="rId1"/>
    <sheet name="1. List of properties" sheetId="2" r:id="rId2"/>
    <sheet name="2. Performance by Property" sheetId="10" r:id="rId3"/>
    <sheet name="3. Summary of Appraisal repo" sheetId="8" r:id="rId4"/>
    <sheet name="4. Occupancy rate trends" sheetId="9" r:id="rId5"/>
  </sheets>
  <definedNames>
    <definedName name="_xlnm._FilterDatabase" localSheetId="3" hidden="1">'3. Summary of Appraisal repo'!#REF!</definedName>
    <definedName name="_xlnm.Print_Area" localSheetId="2">'2. Performance by Property'!#REF!</definedName>
    <definedName name="_xlnm.Print_Area" localSheetId="0">Notes!$A$1:$D$24</definedName>
    <definedName name="_xlnm.Print_Titles" localSheetId="2">'2. Performance by Property'!$A:$C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8" l="1"/>
  <c r="H107" i="8"/>
  <c r="K104" i="8"/>
  <c r="J104" i="8"/>
  <c r="K103" i="8"/>
  <c r="J103" i="8"/>
  <c r="K102" i="8"/>
  <c r="J102" i="8"/>
  <c r="K101" i="8"/>
  <c r="J101" i="8"/>
  <c r="K100" i="8"/>
  <c r="J100" i="8"/>
  <c r="K99" i="8"/>
  <c r="J99" i="8"/>
  <c r="K98" i="8"/>
  <c r="J98" i="8"/>
  <c r="K97" i="8"/>
  <c r="J97" i="8"/>
  <c r="K96" i="8"/>
  <c r="J96" i="8"/>
  <c r="K95" i="8"/>
  <c r="J95" i="8"/>
  <c r="K94" i="8"/>
  <c r="J94" i="8"/>
  <c r="K93" i="8"/>
  <c r="J93" i="8"/>
  <c r="K92" i="8"/>
  <c r="J92" i="8"/>
  <c r="K91" i="8"/>
  <c r="J91" i="8"/>
  <c r="K90" i="8"/>
  <c r="J90" i="8"/>
  <c r="K89" i="8"/>
  <c r="J89" i="8"/>
  <c r="K88" i="8"/>
  <c r="J88" i="8"/>
  <c r="K87" i="8"/>
  <c r="J87" i="8"/>
  <c r="K86" i="8"/>
  <c r="J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K74" i="8"/>
  <c r="J74" i="8"/>
  <c r="K73" i="8"/>
  <c r="J73" i="8"/>
  <c r="K72" i="8"/>
  <c r="J72" i="8"/>
  <c r="K71" i="8"/>
  <c r="J71" i="8"/>
  <c r="K70" i="8"/>
  <c r="J70" i="8"/>
  <c r="K69" i="8"/>
  <c r="J69" i="8"/>
  <c r="K68" i="8"/>
  <c r="J68" i="8"/>
  <c r="K67" i="8"/>
  <c r="J67" i="8"/>
  <c r="K66" i="8"/>
  <c r="J66" i="8"/>
  <c r="K65" i="8"/>
  <c r="J65" i="8"/>
  <c r="K64" i="8"/>
  <c r="J64" i="8"/>
  <c r="K63" i="8"/>
  <c r="J63" i="8"/>
  <c r="K62" i="8"/>
  <c r="J62" i="8"/>
  <c r="K61" i="8"/>
  <c r="J61" i="8"/>
  <c r="K60" i="8"/>
  <c r="J60" i="8"/>
  <c r="K59" i="8"/>
  <c r="J59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K7" i="8"/>
  <c r="J7" i="8"/>
  <c r="K6" i="8"/>
  <c r="J6" i="8"/>
  <c r="K5" i="8"/>
  <c r="J5" i="8"/>
  <c r="J107" i="8" s="1"/>
  <c r="K107" i="8" s="1"/>
  <c r="J105" i="2"/>
  <c r="K105" i="2"/>
  <c r="H105" i="2"/>
  <c r="G105" i="2"/>
</calcChain>
</file>

<file path=xl/sharedStrings.xml><?xml version="1.0" encoding="utf-8"?>
<sst xmlns="http://schemas.openxmlformats.org/spreadsheetml/2006/main" count="1541" uniqueCount="472">
  <si>
    <t>A1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</si>
  <si>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</si>
  <si>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</si>
  <si>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</si>
  <si>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</si>
  <si>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</si>
  <si>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</si>
  <si>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</si>
  <si>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</si>
  <si>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</si>
  <si>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A14</t>
  </si>
  <si>
    <t>A16</t>
  </si>
  <si>
    <t>A17</t>
  </si>
  <si>
    <t>A19</t>
  </si>
  <si>
    <t>A21</t>
  </si>
  <si>
    <t>A22</t>
  </si>
  <si>
    <t>A23</t>
  </si>
  <si>
    <t>A24</t>
  </si>
  <si>
    <t>A25</t>
  </si>
  <si>
    <t>A26</t>
  </si>
  <si>
    <t>A28</t>
  </si>
  <si>
    <t>A29</t>
  </si>
  <si>
    <t>A30</t>
  </si>
  <si>
    <t>A31</t>
  </si>
  <si>
    <t>A32</t>
  </si>
  <si>
    <t>A33</t>
  </si>
  <si>
    <t>A39</t>
  </si>
  <si>
    <t>A41</t>
  </si>
  <si>
    <t>A43</t>
  </si>
  <si>
    <t>B8</t>
  </si>
  <si>
    <t>B7</t>
  </si>
  <si>
    <t>"Site Area" and "Total Floor Space" are based on that stated in the registry and may differ from the present state.</t>
  </si>
  <si>
    <t>"Acquisition Price" does not include acquisition cost, property taxes, city planning taxes and consumption taxes.</t>
  </si>
  <si>
    <t xml:space="preserve">"Construction completion" of building is the date of new construction in the registry. </t>
  </si>
  <si>
    <t>property
type</t>
  </si>
  <si>
    <t>No.</t>
  </si>
  <si>
    <t>Property name</t>
  </si>
  <si>
    <t>Location</t>
  </si>
  <si>
    <t>site area
（㎡）</t>
  </si>
  <si>
    <t>total floor space
（㎡）</t>
  </si>
  <si>
    <t>leasable floor space
（㎡）</t>
  </si>
  <si>
    <t>construction completion</t>
  </si>
  <si>
    <t>Acquisition
period</t>
  </si>
  <si>
    <t>Acquisition
date</t>
  </si>
  <si>
    <t>Shinjuku Ward, Tokyo</t>
  </si>
  <si>
    <t>Chuo Ward, Tokyo</t>
  </si>
  <si>
    <t>Minato Ward, Tokyo</t>
  </si>
  <si>
    <t>Chiyoda Ward, Tokyo</t>
  </si>
  <si>
    <t>Taito Ward, Tokyo</t>
  </si>
  <si>
    <t>Toshima Ward, Tokyo</t>
  </si>
  <si>
    <t>Shibuya Ward, Tokyo</t>
  </si>
  <si>
    <t>Shinagawa Ward, Tokyo</t>
  </si>
  <si>
    <t>Osaka, Osaka</t>
  </si>
  <si>
    <t>Nagoya, Aichi</t>
  </si>
  <si>
    <t>Sapporo, Hokkaido</t>
  </si>
  <si>
    <t>Fukuoka, Fukuoka</t>
  </si>
  <si>
    <t>6th</t>
  </si>
  <si>
    <t>4th</t>
  </si>
  <si>
    <t>Rent revenues</t>
  </si>
  <si>
    <t>Property management fees</t>
  </si>
  <si>
    <t>Others</t>
  </si>
  <si>
    <t>Net operational income</t>
  </si>
  <si>
    <t>Depreciation</t>
  </si>
  <si>
    <t>FORECAST NishiShinjuku</t>
  </si>
  <si>
    <t>FORECAST Yotsuya</t>
  </si>
  <si>
    <t>FORECAST Shinjuku AVENUE</t>
  </si>
  <si>
    <t>FORECAST Ichigaya</t>
  </si>
  <si>
    <t>FORECAST Mita</t>
  </si>
  <si>
    <t>FORECAST Shinjuku SOUTH</t>
  </si>
  <si>
    <t>FORECAST Sakurabashi</t>
  </si>
  <si>
    <t>GreenOak Kayabacho</t>
  </si>
  <si>
    <t>GreenOak Kudan</t>
  </si>
  <si>
    <t>GreenOak Takanawadai</t>
  </si>
  <si>
    <t>Central Daikanyama</t>
  </si>
  <si>
    <t>Hiroo Reeplex B’s</t>
  </si>
  <si>
    <t>Shibakoen Sanchome Building</t>
  </si>
  <si>
    <t>Kudankita 325 Building</t>
  </si>
  <si>
    <t>Itohpia Iwamotocho 2-chome Building</t>
  </si>
  <si>
    <t>Itohpia Iwamotocho 1-chome Building</t>
  </si>
  <si>
    <t>Itohpia Iwamotocho ANNEX Building</t>
  </si>
  <si>
    <t>Nishi-shinjuku Sanko Building</t>
  </si>
  <si>
    <t>Iidabashi Reeplex B’s</t>
  </si>
  <si>
    <t>Nishi-Gotanda 8-chome Building</t>
  </si>
  <si>
    <t>Towa Higashi-Gotanda Building</t>
  </si>
  <si>
    <t>Itohpia Kiyosubashidori Building</t>
  </si>
  <si>
    <t>I・S Minamimorimachi Building</t>
  </si>
  <si>
    <t>Marunouchi Sanchome Building</t>
  </si>
  <si>
    <t>Tower Court Kitashinagawa</t>
  </si>
  <si>
    <t>Sky Hills N11</t>
  </si>
  <si>
    <t>my atria Sakae</t>
  </si>
  <si>
    <t>Mac Village Heian</t>
  </si>
  <si>
    <t>Ciel Yakuin</t>
  </si>
  <si>
    <t>Kanda Reeplex R’s</t>
  </si>
  <si>
    <t>Otakibashi Pacifica Building</t>
  </si>
  <si>
    <t>Discount Cash Flow</t>
  </si>
  <si>
    <t>JREI</t>
  </si>
  <si>
    <t>Daiwa</t>
  </si>
  <si>
    <t>(Notes)</t>
    <phoneticPr fontId="4"/>
  </si>
  <si>
    <t>(Notes)</t>
    <phoneticPr fontId="5"/>
  </si>
  <si>
    <t>A45</t>
  </si>
  <si>
    <t>A46</t>
  </si>
  <si>
    <t>A47</t>
  </si>
  <si>
    <t>A49</t>
  </si>
  <si>
    <t>A50</t>
  </si>
  <si>
    <t>A51</t>
  </si>
  <si>
    <t>A52</t>
  </si>
  <si>
    <t>A53</t>
  </si>
  <si>
    <t>A54</t>
  </si>
  <si>
    <t>A55</t>
  </si>
  <si>
    <t>Toranomon Sakura Buildung</t>
  </si>
  <si>
    <t>Kanda Ocean Building</t>
  </si>
  <si>
    <t>Omiya Center Building</t>
  </si>
  <si>
    <t>Sumitomo Mitsui Bank Koraibashi Building</t>
  </si>
  <si>
    <t>NORE Fushimi</t>
  </si>
  <si>
    <t>NORE Meieki</t>
  </si>
  <si>
    <t>Shinjyuku Ward, Tokyo</t>
  </si>
  <si>
    <t xml:space="preserve">Omiya, Saitama  </t>
  </si>
  <si>
    <t>7th</t>
  </si>
  <si>
    <t>Change rate</t>
  </si>
  <si>
    <t>Discount rate</t>
  </si>
  <si>
    <t>Terminal rate</t>
  </si>
  <si>
    <t>Morii</t>
  </si>
  <si>
    <t>Other revenues related to property leasing</t>
    <phoneticPr fontId="5"/>
  </si>
  <si>
    <t>Utility expenses</t>
    <phoneticPr fontId="5"/>
  </si>
  <si>
    <t>Insurance expenses</t>
    <phoneticPr fontId="5"/>
  </si>
  <si>
    <t>Repair expenses</t>
    <phoneticPr fontId="5"/>
  </si>
  <si>
    <t>Taxes and dues</t>
    <phoneticPr fontId="5"/>
  </si>
  <si>
    <t>Trust fees</t>
    <phoneticPr fontId="5"/>
  </si>
  <si>
    <t>Income from property leasing</t>
    <phoneticPr fontId="5"/>
  </si>
  <si>
    <t>FORECAST Shinagawa</t>
  </si>
  <si>
    <t>FORECAST Takadanobaba</t>
  </si>
  <si>
    <t>FORECAST Waseda FIRST</t>
  </si>
  <si>
    <t>FORECAST Gotanda WEST</t>
  </si>
  <si>
    <t>Loss on disposal of fixed assets</t>
    <phoneticPr fontId="5"/>
  </si>
  <si>
    <t>FORECAST Ningyocho</t>
  </si>
  <si>
    <t>FORECAST Ningyocho PLACE</t>
  </si>
  <si>
    <t>Pigeon Building</t>
  </si>
  <si>
    <t>FORECAST Kayabacho</t>
  </si>
  <si>
    <t>B9</t>
  </si>
  <si>
    <t>A56</t>
  </si>
  <si>
    <t xml:space="preserve">Homat Horizon Building </t>
  </si>
  <si>
    <t xml:space="preserve">Splendid Namba </t>
  </si>
  <si>
    <t>11th</t>
  </si>
  <si>
    <t>(2) Daiwa refers to Daiwa Real Estate Appraisal Co., Ltd.</t>
    <phoneticPr fontId="4"/>
  </si>
  <si>
    <t xml:space="preserve">(3) Morii refers to JLL Morii Valuation &amp; Advisory K.K. </t>
    <phoneticPr fontId="4"/>
  </si>
  <si>
    <t>(1) JREI refers to Japan Real Estate Institute</t>
    <phoneticPr fontId="4"/>
  </si>
  <si>
    <t>A58</t>
  </si>
  <si>
    <t>A59</t>
  </si>
  <si>
    <t>A60</t>
  </si>
  <si>
    <t>A61</t>
  </si>
  <si>
    <t>A62</t>
  </si>
  <si>
    <t>A64</t>
  </si>
  <si>
    <t>A65</t>
  </si>
  <si>
    <t>B10</t>
  </si>
  <si>
    <t>B11</t>
  </si>
  <si>
    <t>B12</t>
  </si>
  <si>
    <t>B13</t>
  </si>
  <si>
    <t>B16</t>
  </si>
  <si>
    <t>B17</t>
  </si>
  <si>
    <t>B18</t>
  </si>
  <si>
    <t>B19</t>
  </si>
  <si>
    <t>B20</t>
  </si>
  <si>
    <t>B21</t>
  </si>
  <si>
    <t>C3</t>
  </si>
  <si>
    <t>-</t>
  </si>
  <si>
    <t>13th</t>
  </si>
  <si>
    <t>BECOME SAKAE</t>
  </si>
  <si>
    <t>Towa Kandanishikicho Building</t>
  </si>
  <si>
    <t>Yusen Higashi-Nihombashi Ekimae Building</t>
  </si>
  <si>
    <t>Hiroo On Building</t>
  </si>
  <si>
    <t>TK Gotanda Building</t>
  </si>
  <si>
    <t>Gotanda Sakura Building</t>
  </si>
  <si>
    <t>Alte Building Higobashi</t>
  </si>
  <si>
    <t>DIA Building Meieki</t>
  </si>
  <si>
    <t>Residence Hiroo</t>
  </si>
  <si>
    <t>Residence Nihombashi Hakozaki</t>
  </si>
  <si>
    <t>Primegate Iidabashi</t>
  </si>
  <si>
    <t>Residence Edogawabashi</t>
  </si>
  <si>
    <t>Domeal Kitaakabane</t>
  </si>
  <si>
    <t>Dormy Kitaakabane</t>
  </si>
  <si>
    <t>Splendid Shin-OsakaⅢ</t>
  </si>
  <si>
    <t>ZEPHYROS Minami-horie</t>
  </si>
  <si>
    <t>Charmant Fuji Osakajominami</t>
  </si>
  <si>
    <t>Piacere Fuminosato</t>
  </si>
  <si>
    <t>Office
Properties</t>
  </si>
  <si>
    <t>Residential
Properties</t>
  </si>
  <si>
    <t>Operating days</t>
    <phoneticPr fontId="5"/>
  </si>
  <si>
    <t>Revenues from property leasing</t>
    <phoneticPr fontId="5"/>
  </si>
  <si>
    <t>Propery related expenses</t>
    <phoneticPr fontId="5"/>
  </si>
  <si>
    <t>（Yen in thousands）</t>
    <phoneticPr fontId="5"/>
  </si>
  <si>
    <t>Office
Propertie</t>
  </si>
  <si>
    <t>La Verite AKASAKA</t>
  </si>
  <si>
    <t>A66</t>
  </si>
  <si>
    <t>TENSHO OCHANOMIZU BUILDING</t>
  </si>
  <si>
    <t>A67</t>
  </si>
  <si>
    <t>B1</t>
  </si>
  <si>
    <t>B2</t>
  </si>
  <si>
    <t>B4</t>
  </si>
  <si>
    <t>B5</t>
  </si>
  <si>
    <t>B22</t>
  </si>
  <si>
    <t>Wald Park Minamioi</t>
  </si>
  <si>
    <t>Valuers</t>
  </si>
  <si>
    <t>B23</t>
  </si>
  <si>
    <t>LAPUTA KUJO</t>
  </si>
  <si>
    <t>C1</t>
  </si>
  <si>
    <t>Total</t>
  </si>
  <si>
    <t>1st</t>
  </si>
  <si>
    <t>14th</t>
  </si>
  <si>
    <t>Koto ward, Tokyo</t>
  </si>
  <si>
    <t>Kita Ward, Tokyo</t>
  </si>
  <si>
    <t xml:space="preserve">(4) Valuers refers to Japan Valuers Co., Ltd. </t>
  </si>
  <si>
    <t>Prices are rounded down to the nearest respective unit and Rates are rounded to the nearest respective unit, therefore may not add up to totals.</t>
  </si>
  <si>
    <t xml:space="preserve">"Appraisal value" are stated based on respective appraisal reports in accordance with the articles of incorporation of NIPPON REIT. </t>
  </si>
  <si>
    <t>Rate
（based on Acquisition Price）</t>
  </si>
  <si>
    <t>PML
（%）</t>
  </si>
  <si>
    <t>FORECAST Kameido</t>
  </si>
  <si>
    <t>Property Name</t>
  </si>
  <si>
    <t>Appraisal Value (\mn)</t>
  </si>
  <si>
    <t>Direct Capitalization</t>
  </si>
  <si>
    <t>Appraiser</t>
  </si>
  <si>
    <t xml:space="preserve"> </t>
  </si>
  <si>
    <t>A68</t>
  </si>
  <si>
    <t>A69</t>
  </si>
  <si>
    <t>A70</t>
  </si>
  <si>
    <t>A71</t>
  </si>
  <si>
    <t>B25</t>
  </si>
  <si>
    <t>B26</t>
  </si>
  <si>
    <t>B27</t>
  </si>
  <si>
    <t>B28</t>
  </si>
  <si>
    <t>B29</t>
  </si>
  <si>
    <t>B30</t>
  </si>
  <si>
    <t>B31</t>
  </si>
  <si>
    <t>17th</t>
  </si>
  <si>
    <t>REID-C Megurofudomae</t>
  </si>
  <si>
    <t>The Square</t>
  </si>
  <si>
    <t xml:space="preserve">Tsukiji Front </t>
  </si>
  <si>
    <t>L'arte Nakatsu</t>
  </si>
  <si>
    <t>Osaka,Osaka</t>
  </si>
  <si>
    <t>City hills Andoji</t>
  </si>
  <si>
    <t>Hermitage Shin-sakae</t>
  </si>
  <si>
    <t>Sun・Meiekiminami Building</t>
  </si>
  <si>
    <t>Tenjinhigashi residence</t>
  </si>
  <si>
    <t>DeLCCS　KASAI</t>
  </si>
  <si>
    <t>Edogawa Ward, Tokyo</t>
  </si>
  <si>
    <t xml:space="preserve">Serenite Shin-Osaka </t>
  </si>
  <si>
    <t>Morii</t>
    <phoneticPr fontId="4"/>
  </si>
  <si>
    <t>JREI</t>
    <phoneticPr fontId="4"/>
  </si>
  <si>
    <t>TENSHO OFFICE SHINBASHI 5</t>
  </si>
  <si>
    <t>TENSHO OFFICE SHINBASHI 5</t>
    <phoneticPr fontId="5"/>
  </si>
  <si>
    <t>Minato ward, Tokyo</t>
    <phoneticPr fontId="5"/>
  </si>
  <si>
    <t>B33</t>
  </si>
  <si>
    <t>B34</t>
  </si>
  <si>
    <t>B35</t>
  </si>
  <si>
    <t>LIESSE Tsurumai</t>
  </si>
  <si>
    <t>Meister house Kawasaki</t>
  </si>
  <si>
    <t>Meister house Kawasaki</t>
    <phoneticPr fontId="5"/>
  </si>
  <si>
    <t>Residence Kinshicho</t>
  </si>
  <si>
    <t>Residence Kinshicho</t>
    <phoneticPr fontId="5"/>
  </si>
  <si>
    <t>Nagoya, Aichi</t>
    <phoneticPr fontId="5"/>
  </si>
  <si>
    <t>Sumida-ward, Tokyo</t>
    <phoneticPr fontId="5"/>
  </si>
  <si>
    <t>Kawasaki, Kanagawa</t>
    <phoneticPr fontId="5"/>
  </si>
  <si>
    <t>A73</t>
  </si>
  <si>
    <t>①401.63
②796.96</t>
  </si>
  <si>
    <t>①4.5
②4.4</t>
  </si>
  <si>
    <t>18th</t>
    <phoneticPr fontId="5"/>
  </si>
  <si>
    <t>NRT Kandasudacho Building</t>
  </si>
  <si>
    <t>A73</t>
    <phoneticPr fontId="4"/>
  </si>
  <si>
    <t>A74</t>
  </si>
  <si>
    <t>A75</t>
  </si>
  <si>
    <t>B38</t>
  </si>
  <si>
    <t>B39</t>
  </si>
  <si>
    <t>B40</t>
  </si>
  <si>
    <t>B42</t>
  </si>
  <si>
    <t>B43</t>
  </si>
  <si>
    <t>TENSHO OFFICE SHINBASHI 5</t>
    <phoneticPr fontId="15"/>
  </si>
  <si>
    <t>Sylphide Higashi-shinagawa</t>
  </si>
  <si>
    <t>Royal Bloom</t>
  </si>
  <si>
    <t>Ever Square Doshin</t>
  </si>
  <si>
    <t>Canis Court Kamishinjo</t>
  </si>
  <si>
    <t>Imperial Otori</t>
  </si>
  <si>
    <t>Sakai, Osaka</t>
    <phoneticPr fontId="7"/>
  </si>
  <si>
    <t>Saitama, Saitama</t>
    <phoneticPr fontId="5"/>
  </si>
  <si>
    <t>Shinagawa Ward, Tokyo</t>
    <phoneticPr fontId="7"/>
  </si>
  <si>
    <t>19th</t>
    <phoneticPr fontId="7"/>
  </si>
  <si>
    <t>REID-C Iidabashi Building</t>
  </si>
  <si>
    <t>REID-C Gotenyama Building</t>
  </si>
  <si>
    <t>　</t>
    <phoneticPr fontId="4"/>
  </si>
  <si>
    <t xml:space="preserve">	Meister house Kawasaki</t>
  </si>
  <si>
    <t>Office
Total</t>
    <phoneticPr fontId="4"/>
  </si>
  <si>
    <t>Residential
Total</t>
    <phoneticPr fontId="4"/>
  </si>
  <si>
    <t>average (retail properties)</t>
    <phoneticPr fontId="4"/>
  </si>
  <si>
    <t>average (residential properties)</t>
    <phoneticPr fontId="4"/>
  </si>
  <si>
    <t>average (office properties)</t>
    <phoneticPr fontId="4"/>
  </si>
  <si>
    <t>Chiyoda Ward, Tokyo</t>
    <phoneticPr fontId="5"/>
  </si>
  <si>
    <t>Shinagawa Ward, Tokyo</t>
    <phoneticPr fontId="5"/>
  </si>
  <si>
    <t>(1) List of Properties</t>
    <phoneticPr fontId="4"/>
  </si>
  <si>
    <t>(2) Performance by Property</t>
    <phoneticPr fontId="4"/>
  </si>
  <si>
    <t>(3) Summary of Appraisal</t>
    <phoneticPr fontId="4"/>
  </si>
  <si>
    <t>(4) Occupancy Rate Trends</t>
    <phoneticPr fontId="4"/>
  </si>
  <si>
    <t>NRT Kandasudacho Building</t>
    <phoneticPr fontId="5"/>
  </si>
  <si>
    <t>NRT Kandasudacho Building</t>
    <phoneticPr fontId="4"/>
  </si>
  <si>
    <t>Variance</t>
    <phoneticPr fontId="4"/>
  </si>
  <si>
    <t>CAP rate</t>
    <phoneticPr fontId="4"/>
  </si>
  <si>
    <t>Valuers</t>
    <phoneticPr fontId="4"/>
  </si>
  <si>
    <t>B44</t>
  </si>
  <si>
    <t>B44</t>
    <phoneticPr fontId="5"/>
  </si>
  <si>
    <t>MAISON NISHI MAGOME</t>
    <phoneticPr fontId="5"/>
  </si>
  <si>
    <t>Ota ward, Tokyo</t>
    <phoneticPr fontId="5"/>
  </si>
  <si>
    <t>Oct.2007</t>
    <phoneticPr fontId="5"/>
  </si>
  <si>
    <t>22nd</t>
    <phoneticPr fontId="7"/>
  </si>
  <si>
    <t>MAISON NISHI MAGOME</t>
    <phoneticPr fontId="4"/>
  </si>
  <si>
    <t>B44</t>
    <phoneticPr fontId="4"/>
  </si>
  <si>
    <t>B46</t>
  </si>
  <si>
    <t>B47</t>
  </si>
  <si>
    <t>B48</t>
  </si>
  <si>
    <t>B49</t>
  </si>
  <si>
    <t>B50</t>
  </si>
  <si>
    <t>B45</t>
  </si>
  <si>
    <t>23rd</t>
    <phoneticPr fontId="5"/>
  </si>
  <si>
    <t>Muse Ryogoku II</t>
  </si>
  <si>
    <t>Muse Ryogoku II</t>
    <phoneticPr fontId="5"/>
  </si>
  <si>
    <t>Minami-Horie apartment Cielo</t>
  </si>
  <si>
    <t>Minami-Horie apartment Grande</t>
  </si>
  <si>
    <t>inami-Horie apartment Rio</t>
  </si>
  <si>
    <t>Plowland Horita</t>
  </si>
  <si>
    <t>Plowland Horita</t>
    <phoneticPr fontId="5"/>
  </si>
  <si>
    <t>Nasic Nozomigaoka</t>
  </si>
  <si>
    <t>Nasic Nozomigaoka</t>
    <phoneticPr fontId="5"/>
  </si>
  <si>
    <t>Muse Ryogoku II</t>
    <phoneticPr fontId="4"/>
  </si>
  <si>
    <t>Minami-Horie apartment Cielo</t>
    <phoneticPr fontId="4"/>
  </si>
  <si>
    <t>Minami-Horie apartment Grande</t>
    <phoneticPr fontId="4"/>
  </si>
  <si>
    <t>inami-Horie apartment Rio</t>
    <phoneticPr fontId="4"/>
  </si>
  <si>
    <t>Plowland Horita</t>
    <phoneticPr fontId="4"/>
  </si>
  <si>
    <t>Nasic Nozomigaoka</t>
    <phoneticPr fontId="4"/>
  </si>
  <si>
    <t>Acquisition Price
(\mm)</t>
    <phoneticPr fontId="5"/>
  </si>
  <si>
    <t>Acquisition Price (\ mm)</t>
    <phoneticPr fontId="4"/>
  </si>
  <si>
    <t>(\mm)</t>
    <phoneticPr fontId="4"/>
  </si>
  <si>
    <t>(b-a)
(\mm)</t>
    <phoneticPr fontId="4"/>
  </si>
  <si>
    <t>A76</t>
  </si>
  <si>
    <t>A77</t>
  </si>
  <si>
    <t>30 Sankyo Building</t>
    <phoneticPr fontId="5"/>
  </si>
  <si>
    <t>FORECAST Hakata Gofukumachi</t>
    <phoneticPr fontId="5"/>
  </si>
  <si>
    <t>Fukuoka, Fukuoka</t>
    <phoneticPr fontId="5"/>
  </si>
  <si>
    <t>B51</t>
  </si>
  <si>
    <t>B52</t>
  </si>
  <si>
    <t>St.Lake Celeb Daikancho</t>
    <phoneticPr fontId="5"/>
  </si>
  <si>
    <t>Belle face Kawaharadori</t>
    <phoneticPr fontId="5"/>
  </si>
  <si>
    <t>C4</t>
  </si>
  <si>
    <t>C4</t>
    <phoneticPr fontId="5"/>
  </si>
  <si>
    <t>Street Life (Leasehold land)</t>
    <phoneticPr fontId="5"/>
  </si>
  <si>
    <t>Sendai, Miyagi</t>
    <phoneticPr fontId="5"/>
  </si>
  <si>
    <t>24th</t>
    <phoneticPr fontId="5"/>
  </si>
  <si>
    <t>-</t>
    <phoneticPr fontId="5"/>
  </si>
  <si>
    <t>A76</t>
    <phoneticPr fontId="4"/>
  </si>
  <si>
    <t>A77</t>
    <phoneticPr fontId="4"/>
  </si>
  <si>
    <t>30 Sankyo Building</t>
    <phoneticPr fontId="4"/>
  </si>
  <si>
    <t>FORECAST Hakata Gofukumachi</t>
    <phoneticPr fontId="4"/>
  </si>
  <si>
    <t>St. Lake Celeb Daikancho</t>
    <phoneticPr fontId="4"/>
  </si>
  <si>
    <t>Belle Face Kawaharadori</t>
    <phoneticPr fontId="4"/>
  </si>
  <si>
    <t>C4</t>
    <phoneticPr fontId="4"/>
  </si>
  <si>
    <t>Street Life (Leasehold land)</t>
    <phoneticPr fontId="4"/>
  </si>
  <si>
    <t>A78</t>
    <phoneticPr fontId="5"/>
  </si>
  <si>
    <t>26th</t>
    <phoneticPr fontId="5"/>
  </si>
  <si>
    <t>B53</t>
  </si>
  <si>
    <t>B53</t>
    <phoneticPr fontId="5"/>
  </si>
  <si>
    <t>B54</t>
  </si>
  <si>
    <t>B54</t>
    <phoneticPr fontId="5"/>
  </si>
  <si>
    <t>B55</t>
  </si>
  <si>
    <t>B55</t>
    <phoneticPr fontId="5"/>
  </si>
  <si>
    <t>B56</t>
  </si>
  <si>
    <t>B56</t>
    <phoneticPr fontId="5"/>
  </si>
  <si>
    <t>ARBUS IBARAKI</t>
  </si>
  <si>
    <t>ARBUS IBARAKI</t>
    <phoneticPr fontId="5"/>
  </si>
  <si>
    <t>Ibaraki, Osaka</t>
    <phoneticPr fontId="5"/>
  </si>
  <si>
    <t>Urbanex GINZA EAST II</t>
  </si>
  <si>
    <t>Urbanex GINZA EAST II</t>
    <phoneticPr fontId="5"/>
  </si>
  <si>
    <t>Urbanex TOGOSHI-GINZA</t>
  </si>
  <si>
    <t>Urbanex TOGOSHI-GINZA</t>
    <phoneticPr fontId="5"/>
  </si>
  <si>
    <t>AMBIX PRIA</t>
  </si>
  <si>
    <t>AMBIX PRIA</t>
    <phoneticPr fontId="5"/>
  </si>
  <si>
    <t>Fubabashi, Chiba</t>
    <phoneticPr fontId="5"/>
  </si>
  <si>
    <t>C5</t>
  </si>
  <si>
    <t>C5</t>
    <phoneticPr fontId="5"/>
  </si>
  <si>
    <t>FORECAST Shinagawa@LABO</t>
  </si>
  <si>
    <t>FORECAST Shinagawa@LABO</t>
    <phoneticPr fontId="5"/>
  </si>
  <si>
    <t>Minato Ward, Tokyo</t>
    <phoneticPr fontId="5"/>
  </si>
  <si>
    <t>C5</t>
    <phoneticPr fontId="4"/>
  </si>
  <si>
    <t>FORECAST Shinagawa
@LABO</t>
    <phoneticPr fontId="4"/>
  </si>
  <si>
    <t>B53</t>
    <phoneticPr fontId="4"/>
  </si>
  <si>
    <t>B54</t>
    <phoneticPr fontId="4"/>
  </si>
  <si>
    <t>B55</t>
    <phoneticPr fontId="4"/>
  </si>
  <si>
    <t>B56</t>
    <phoneticPr fontId="4"/>
  </si>
  <si>
    <t>ARBUS IBARAKI</t>
    <phoneticPr fontId="4"/>
  </si>
  <si>
    <t>Urbenex GINZA EAST II</t>
    <phoneticPr fontId="4"/>
  </si>
  <si>
    <t>Urbenex TOGOSHI GINZA</t>
    <phoneticPr fontId="4"/>
  </si>
  <si>
    <t>AMBIX PRIA</t>
    <phoneticPr fontId="4"/>
  </si>
  <si>
    <t>A78</t>
    <phoneticPr fontId="4"/>
  </si>
  <si>
    <t>URAWA GARDEN BUILDING</t>
    <phoneticPr fontId="4"/>
  </si>
  <si>
    <t>(5) Chuo Real Estate Appraisal Co., Ltd.</t>
    <phoneticPr fontId="4"/>
  </si>
  <si>
    <r>
      <t>I</t>
    </r>
    <r>
      <rPr>
        <sz val="10"/>
        <rFont val="ＭＳ Ｐゴシック"/>
        <family val="3"/>
        <charset val="128"/>
      </rPr>
      <t>・</t>
    </r>
    <r>
      <rPr>
        <sz val="10"/>
        <rFont val="Arial"/>
        <family val="2"/>
      </rPr>
      <t>S Minamimorimachi Building</t>
    </r>
  </si>
  <si>
    <r>
      <t>Splendid Shin-Osaka</t>
    </r>
    <r>
      <rPr>
        <sz val="10"/>
        <rFont val="ＭＳ Ｐゴシック"/>
        <family val="3"/>
        <charset val="128"/>
      </rPr>
      <t>Ⅲ</t>
    </r>
  </si>
  <si>
    <r>
      <t>Sun</t>
    </r>
    <r>
      <rPr>
        <sz val="10"/>
        <rFont val="ＭＳ Ｐゴシック"/>
        <family val="3"/>
        <charset val="128"/>
      </rPr>
      <t>・</t>
    </r>
    <r>
      <rPr>
        <sz val="10"/>
        <rFont val="Arial"/>
        <family val="2"/>
      </rPr>
      <t>Meiekiminami Building</t>
    </r>
  </si>
  <si>
    <r>
      <t>DeLCCS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KASAI</t>
    </r>
  </si>
  <si>
    <t>Chuo</t>
    <phoneticPr fontId="4"/>
  </si>
  <si>
    <t>Daiwa</t>
    <phoneticPr fontId="4"/>
  </si>
  <si>
    <t>-</t>
    <phoneticPr fontId="4"/>
  </si>
  <si>
    <t>Notes of the Property Data (The 27th period (ended December 31, 2025))</t>
    <phoneticPr fontId="4"/>
  </si>
  <si>
    <t>Information on the properties held by NIPPON REIT Investment Corporation (NIPPON REIT) as of December 31, 2025 are stated.</t>
    <phoneticPr fontId="4"/>
  </si>
  <si>
    <t>NIPPON REIT has listed the profit and loss status of each property managed during the 27th period.</t>
    <phoneticPr fontId="4"/>
  </si>
  <si>
    <t>　　　　　Contact for inquiries</t>
    <phoneticPr fontId="4"/>
  </si>
  <si>
    <t>　　　SBI REIT Advisors Co., Ltd. Capital Market Dept. (TEL +81 3-5501-0088)</t>
    <phoneticPr fontId="4"/>
  </si>
  <si>
    <t>A79</t>
    <phoneticPr fontId="5"/>
  </si>
  <si>
    <t>NW SQUARE</t>
    <phoneticPr fontId="5"/>
  </si>
  <si>
    <t>Tokyo Economic Area</t>
  </si>
  <si>
    <t>Tokyo Economic Area</t>
    <phoneticPr fontId="5"/>
  </si>
  <si>
    <t>Osaka Economic Area</t>
    <phoneticPr fontId="5"/>
  </si>
  <si>
    <t>Nagoya Economic Area</t>
  </si>
  <si>
    <t>Nagoya Economic Area</t>
    <phoneticPr fontId="5"/>
  </si>
  <si>
    <t>Other</t>
    <phoneticPr fontId="5"/>
  </si>
  <si>
    <t>C6</t>
  </si>
  <si>
    <t>C7</t>
  </si>
  <si>
    <t>HOTEL RESOL STAY AKIHABARA</t>
    <phoneticPr fontId="5"/>
  </si>
  <si>
    <t>Smile Hotel Premium Hakodate Goryokaku</t>
    <phoneticPr fontId="5"/>
  </si>
  <si>
    <t>Hakodate, Hokkaido</t>
    <phoneticPr fontId="5"/>
  </si>
  <si>
    <t>27th</t>
    <phoneticPr fontId="5"/>
  </si>
  <si>
    <t xml:space="preserve">26th
27th </t>
    <phoneticPr fontId="5"/>
  </si>
  <si>
    <t>Mar. 2025
Jul. 2025</t>
    <phoneticPr fontId="5"/>
  </si>
  <si>
    <t>(1) "Tokyo Economic Area" refers to Tokyo Metropolis, Kanagawa Prefecture, Chiba Prefecture, and Saitama Prefecture.</t>
    <phoneticPr fontId="5"/>
  </si>
  <si>
    <t>(2) "Osaka Economic Area" refers to Osaka Prefecture, Kyoto Prefecture, and Hyogo Prefecture.</t>
    <phoneticPr fontId="5"/>
  </si>
  <si>
    <t>(3) "Nagoya Economic Area" refers to Aichi Prefecture, Gifu Prefecture, and Mie Prefecture.</t>
    <phoneticPr fontId="5"/>
  </si>
  <si>
    <t>(5) On March 27, 2025, A-78 URAWA GARDEN BUILDING transferred 20% of its co-ownership interest, and on July 1, 2025, it transferred the remaining 80%.The total floor space is the area of one building.</t>
    <phoneticPr fontId="5"/>
  </si>
  <si>
    <t>(6) Because B-35 LIESSE Tsurumai have two buildings, there are counted as two properties in the PML investigation, so the each date are listed.</t>
    <phoneticPr fontId="5"/>
  </si>
  <si>
    <t>(4) “Other” refers to properties located outside the Tokyo, Osaka, and Nagoya Economic Areas.</t>
    <phoneticPr fontId="5"/>
  </si>
  <si>
    <t>LIESSE Tsurumai (Note 6)</t>
    <phoneticPr fontId="5"/>
  </si>
  <si>
    <t>The Square</t>
    <phoneticPr fontId="5"/>
  </si>
  <si>
    <t>URAWA GARDEN BUILDING (Note 5)</t>
    <phoneticPr fontId="5"/>
  </si>
  <si>
    <t>Area
(Note 1~4)</t>
    <phoneticPr fontId="5"/>
  </si>
  <si>
    <t>27th period
average</t>
    <phoneticPr fontId="4"/>
  </si>
  <si>
    <t>A79</t>
    <phoneticPr fontId="4"/>
  </si>
  <si>
    <t>NW SQUARE</t>
    <phoneticPr fontId="4"/>
  </si>
  <si>
    <t>C6</t>
    <phoneticPr fontId="4"/>
  </si>
  <si>
    <t>C7</t>
    <phoneticPr fontId="4"/>
  </si>
  <si>
    <t>Other
Properties</t>
    <phoneticPr fontId="5"/>
  </si>
  <si>
    <t>Other
Properties</t>
    <phoneticPr fontId="4"/>
  </si>
  <si>
    <t>HOTEL RESOL STAY AKIHABARA</t>
    <phoneticPr fontId="4"/>
  </si>
  <si>
    <t>Smile Hotel Premium Hakodate Goryokaku</t>
    <phoneticPr fontId="4"/>
  </si>
  <si>
    <t>Other
Total</t>
    <phoneticPr fontId="4"/>
  </si>
  <si>
    <t>Book value as of the end of The 27th period(b)</t>
    <phoneticPr fontId="4"/>
  </si>
  <si>
    <t>Appraisal profit or loss as of the end of The 27th period</t>
    <phoneticPr fontId="4"/>
  </si>
  <si>
    <t>As of the end of The 26th period</t>
    <phoneticPr fontId="4"/>
  </si>
  <si>
    <t>As of the end of The 27th period (b)</t>
    <phoneticPr fontId="4"/>
  </si>
  <si>
    <t>The 27th period</t>
    <phoneticPr fontId="4"/>
  </si>
  <si>
    <t xml:space="preserve"> “Occupancy rate” is the percentage of leased area out of the total leasable area for the asset as of the end of the month, rounded to the second decimal place.</t>
    <phoneticPr fontId="4"/>
  </si>
  <si>
    <t>July 1, 2025 Transfer</t>
    <phoneticPr fontId="5"/>
  </si>
  <si>
    <t>August 7, 2025 Transfer</t>
    <phoneticPr fontId="5"/>
  </si>
  <si>
    <t>August 27, 2025 Transfer</t>
    <phoneticPr fontId="5"/>
  </si>
  <si>
    <t>August 29, 2025 Transfer</t>
    <phoneticPr fontId="5"/>
  </si>
  <si>
    <t xml:space="preserve">July 1,2025 Acquisition </t>
    <phoneticPr fontId="5"/>
  </si>
  <si>
    <t xml:space="preserve">August 29,2025 Acquisition </t>
    <phoneticPr fontId="5"/>
  </si>
  <si>
    <t>(80% quasi-co-ownership interest)</t>
    <phoneticPr fontId="4"/>
  </si>
  <si>
    <t>September 30, 2025 Transfer</t>
    <phoneticPr fontId="5"/>
  </si>
  <si>
    <t xml:space="preserve">September 26,2025 Acquisition </t>
    <phoneticPr fontId="5"/>
  </si>
  <si>
    <t>B14</t>
    <phoneticPr fontId="4"/>
  </si>
  <si>
    <t>June 30, 2025 Transfer</t>
    <phoneticPr fontId="5"/>
  </si>
  <si>
    <t>Note1 : The information is not disclosed because consent has not been obtained from the end tenant. The same applies below.</t>
    <phoneticPr fontId="4"/>
  </si>
  <si>
    <t>Not disclosed
(Note1)</t>
  </si>
  <si>
    <t>Not disclosed
(Note1)</t>
    <phoneticPr fontId="4"/>
  </si>
  <si>
    <t>A27</t>
    <phoneticPr fontId="4"/>
  </si>
  <si>
    <t>May 27, 2025 Transfer</t>
    <phoneticPr fontId="5"/>
  </si>
  <si>
    <t>FORECAST Shin-Tokiwabashi 
(Note2)</t>
    <phoneticPr fontId="4"/>
  </si>
  <si>
    <t>Merveille Senzoku
(Note2)</t>
    <phoneticPr fontId="4"/>
  </si>
  <si>
    <t>Note2:The property was sold in the FY ending June 2025, but electricity fee income and other amounts finalized in the current period were recorded.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</si>
</sst>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43" formatCode="_ * #,##0.00_ ;_ * \-#,##0.00_ ;_ * &quot;-&quot;??_ ;_ @_ "/>
    <numFmt numFmtId="176" formatCode="0.0%"/>
    <numFmt numFmtId="177" formatCode="#&quot;期&quot;\ "/>
    <numFmt numFmtId="178" formatCode="#,##0.00_ "/>
    <numFmt numFmtId="179" formatCode="#,##0.0;[Red]\-#,##0.0"/>
    <numFmt numFmtId="180" formatCode="_ * #,##0_ ;_ * \-#,##0_ ;_ @_ "/>
    <numFmt numFmtId="181" formatCode="_-* #,##0_-;\-* #,##0_-;_-* &quot;-&quot;_-;_-@_-"/>
    <numFmt numFmtId="182" formatCode="_-* #,##0.00_-;\-* #,##0.00_-;_-* &quot;-&quot;??_-;_-@_-"/>
    <numFmt numFmtId="183" formatCode="#,##0;&quot;▲&quot;#,##0;&quot;-&quot;"/>
    <numFmt numFmtId="184" formatCode="#,##0;\-#,##0;&quot;-&quot;"/>
    <numFmt numFmtId="185" formatCode="_-&quot;$&quot;* #,##0_-;\-&quot;$&quot;* #,##0_-;_-&quot;$&quot;* &quot;-&quot;_-;_-@_-"/>
    <numFmt numFmtId="186" formatCode="_-&quot;$&quot;* #,##0.00_-;\-&quot;$&quot;* #,##0.00_-;_-&quot;$&quot;* &quot;-&quot;??_-;_-@_-"/>
    <numFmt numFmtId="187" formatCode="* #,##0_%;* \-#,##0_%;* #,##0_%;@_%"/>
    <numFmt numFmtId="188" formatCode="#,###,"/>
    <numFmt numFmtId="189" formatCode="0.00_)"/>
    <numFmt numFmtId="190" formatCode="#,##0.0\ ;\(#,##0.0\)"/>
    <numFmt numFmtId="191" formatCode="_ * #,##0_ ;_ * \-#,##0_ ;_ * &quot;-&quot;??_ ;_ @_ "/>
    <numFmt numFmtId="192" formatCode="0.0_);[Red]\(0.0\)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#,##0_);\(#,##0\)"/>
    <numFmt numFmtId="198" formatCode="#,##0;&quot;▲&quot;\ #,##0"/>
    <numFmt numFmtId="199" formatCode="yyyy&quot;年&quot;m&quot;月末&quot;"/>
    <numFmt numFmtId="200" formatCode="###,###&quot;日&quot;"/>
    <numFmt numFmtId="201" formatCode="mmm\.\ yyyy"/>
    <numFmt numFmtId="202" formatCode="#,##0.0;&quot;▲ &quot;#,##0.0"/>
    <numFmt numFmtId="203" formatCode="#,##0,,"/>
    <numFmt numFmtId="204" formatCode="###,###&quot;days&quot;"/>
    <numFmt numFmtId="205" formatCode="#,##0_ ;[Red]\-#,##0\ "/>
    <numFmt numFmtId="206" formatCode="0.0%;[Red]\-0.0%;&quot;-&quot;"/>
    <numFmt numFmtId="207" formatCode="0.0%;&quot;▲&quot;\ 0.0%"/>
  </numFmts>
  <fonts count="8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color indexed="23"/>
      <name val="Arial"/>
      <family val="2"/>
    </font>
    <font>
      <sz val="10"/>
      <color indexed="18"/>
      <name val="ＭＳ 明朝"/>
      <family val="1"/>
      <charset val="128"/>
    </font>
    <font>
      <sz val="14"/>
      <name val="?? ??"/>
      <family val="1"/>
    </font>
    <font>
      <sz val="12"/>
      <name val="Arial"/>
      <family val="2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明朝"/>
      <family val="1"/>
      <charset val="128"/>
    </font>
    <font>
      <b/>
      <i/>
      <sz val="16"/>
      <name val="Helv"/>
      <family val="2"/>
    </font>
    <font>
      <b/>
      <i/>
      <sz val="8"/>
      <name val="Arial"/>
      <family val="2"/>
    </font>
    <font>
      <sz val="22"/>
      <name val="UBSHeadline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0"/>
      <name val="Frutiger 45 Light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7"/>
      <name val="Arial"/>
      <family val="2"/>
    </font>
    <font>
      <b/>
      <sz val="10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8"/>
      <name val="HGSｺﾞｼｯｸM"/>
      <family val="3"/>
      <charset val="128"/>
    </font>
    <font>
      <b/>
      <sz val="9"/>
      <color indexed="8"/>
      <name val="HGSｺﾞｼｯｸM"/>
      <family val="3"/>
      <charset val="128"/>
    </font>
    <font>
      <sz val="8"/>
      <color indexed="63"/>
      <name val="HGSｺﾞｼｯｸM"/>
      <family val="3"/>
      <charset val="128"/>
    </font>
    <font>
      <sz val="14"/>
      <name val="ＭＳ 明朝"/>
      <family val="1"/>
      <charset val="128"/>
    </font>
    <font>
      <sz val="10"/>
      <name val="Book Antiqua"/>
      <family val="1"/>
    </font>
    <font>
      <sz val="9"/>
      <name val="ＨＧ丸ゴシックM"/>
      <family val="1"/>
      <charset val="128"/>
    </font>
    <font>
      <b/>
      <i/>
      <sz val="14"/>
      <name val="Times New Roman"/>
      <family val="1"/>
    </font>
    <font>
      <sz val="12"/>
      <name val="Tms Rmn"/>
      <family val="1"/>
    </font>
    <font>
      <b/>
      <sz val="11"/>
      <name val="Helv"/>
      <family val="2"/>
    </font>
    <font>
      <b/>
      <sz val="14"/>
      <name val="Times New Roman"/>
      <family val="1"/>
    </font>
    <font>
      <b/>
      <sz val="10"/>
      <color indexed="9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S Sans Serif"/>
      <family val="2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rgb="FF111111"/>
      <name val="メイリオ"/>
      <family val="3"/>
      <charset val="128"/>
    </font>
    <font>
      <sz val="10"/>
      <color rgb="FF11111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FFFFFF"/>
      <name val="Meiryo UI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D4E3F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EF0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A61A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17469E"/>
        <bgColor indexed="64"/>
      </patternFill>
    </fill>
    <fill>
      <patternFill patternType="solid">
        <fgColor rgb="FFD22817"/>
        <bgColor rgb="FF000000"/>
      </patternFill>
    </fill>
    <fill>
      <patternFill patternType="solid">
        <fgColor rgb="FF17469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EF0D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2232A"/>
        <bgColor indexed="64"/>
      </patternFill>
    </fill>
    <fill>
      <patternFill patternType="solid">
        <fgColor rgb="FFFAA61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rgb="FF000000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/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rgb="FFFFFFFF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723">
    <xf numFmtId="0" fontId="0" fillId="0" borderId="0">
      <alignment vertical="center"/>
    </xf>
    <xf numFmtId="0" fontId="28" fillId="0" borderId="0" applyFont="0" applyFill="0" applyBorder="0" applyAlignment="0" applyProtection="0"/>
    <xf numFmtId="183" fontId="29" fillId="0" borderId="1" applyFill="0" applyBorder="0" applyProtection="0">
      <alignment horizontal="right" vertical="center"/>
    </xf>
    <xf numFmtId="183" fontId="29" fillId="0" borderId="1" applyFill="0" applyBorder="0" applyProtection="0">
      <alignment horizontal="right" vertical="center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" fontId="31" fillId="0" borderId="0"/>
    <xf numFmtId="1" fontId="32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3" applyNumberFormat="0" applyFont="0" applyFill="0" applyAlignment="0" applyProtection="0"/>
    <xf numFmtId="0" fontId="59" fillId="0" borderId="4" applyNumberFormat="0" applyFont="0" applyFill="0" applyBorder="0" applyAlignment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6" fillId="0" borderId="0" applyNumberFormat="0" applyAlignment="0"/>
    <xf numFmtId="0" fontId="14" fillId="3" borderId="0" applyNumberFormat="0" applyBorder="0" applyAlignment="0" applyProtection="0">
      <alignment vertical="center"/>
    </xf>
    <xf numFmtId="184" fontId="37" fillId="0" borderId="0" applyFill="0" applyBorder="0" applyAlignment="0"/>
    <xf numFmtId="0" fontId="15" fillId="20" borderId="5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1" fillId="21" borderId="6" applyNumberFormat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1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7" fontId="38" fillId="0" borderId="0"/>
    <xf numFmtId="0" fontId="39" fillId="0" borderId="0">
      <alignment horizontal="left"/>
    </xf>
    <xf numFmtId="0" fontId="22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38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40" fillId="0" borderId="7" applyNumberFormat="0" applyAlignment="0" applyProtection="0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12">
      <alignment vertical="top"/>
    </xf>
    <xf numFmtId="0" fontId="23" fillId="7" borderId="5" applyNumberFormat="0" applyAlignment="0" applyProtection="0">
      <alignment vertical="center"/>
    </xf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38" fontId="41" fillId="0" borderId="0"/>
    <xf numFmtId="0" fontId="41" fillId="0" borderId="0"/>
    <xf numFmtId="38" fontId="42" fillId="1" borderId="14"/>
    <xf numFmtId="0" fontId="42" fillId="1" borderId="14"/>
    <xf numFmtId="193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188" fontId="43" fillId="0" borderId="0"/>
    <xf numFmtId="189" fontId="44" fillId="0" borderId="0"/>
    <xf numFmtId="188" fontId="43" fillId="0" borderId="0"/>
    <xf numFmtId="179" fontId="62" fillId="0" borderId="0"/>
    <xf numFmtId="189" fontId="44" fillId="0" borderId="0"/>
    <xf numFmtId="0" fontId="38" fillId="0" borderId="0"/>
    <xf numFmtId="0" fontId="38" fillId="0" borderId="0"/>
    <xf numFmtId="0" fontId="2" fillId="25" borderId="15" applyNumberFormat="0" applyFont="0" applyAlignment="0" applyProtection="0">
      <alignment vertical="center"/>
    </xf>
    <xf numFmtId="0" fontId="2" fillId="25" borderId="15" applyNumberFormat="0" applyFont="0" applyAlignment="0" applyProtection="0">
      <alignment vertical="center"/>
    </xf>
    <xf numFmtId="190" fontId="45" fillId="0" borderId="0" applyNumberFormat="0" applyFill="0" applyBorder="0" applyAlignment="0" applyProtection="0"/>
    <xf numFmtId="0" fontId="21" fillId="20" borderId="16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49" fontId="46" fillId="0" borderId="14" applyFill="0" applyProtection="0">
      <alignment vertical="center"/>
    </xf>
    <xf numFmtId="10" fontId="38" fillId="0" borderId="0" applyFont="0" applyFill="0" applyBorder="0" applyAlignment="0" applyProtection="0"/>
    <xf numFmtId="4" fontId="39" fillId="0" borderId="0">
      <alignment horizontal="right"/>
    </xf>
    <xf numFmtId="4" fontId="47" fillId="0" borderId="0">
      <alignment horizontal="right"/>
    </xf>
    <xf numFmtId="0" fontId="48" fillId="0" borderId="0">
      <alignment horizontal="left"/>
    </xf>
    <xf numFmtId="0" fontId="63" fillId="0" borderId="0"/>
    <xf numFmtId="38" fontId="41" fillId="0" borderId="17"/>
    <xf numFmtId="0" fontId="41" fillId="0" borderId="17"/>
    <xf numFmtId="0" fontId="41" fillId="0" borderId="17"/>
    <xf numFmtId="38" fontId="41" fillId="0" borderId="17"/>
    <xf numFmtId="49" fontId="49" fillId="0" borderId="14">
      <alignment vertical="center"/>
    </xf>
    <xf numFmtId="0" fontId="49" fillId="0" borderId="14">
      <alignment vertical="center"/>
    </xf>
    <xf numFmtId="40" fontId="50" fillId="0" borderId="0"/>
    <xf numFmtId="1" fontId="50" fillId="0" borderId="0"/>
    <xf numFmtId="0" fontId="51" fillId="0" borderId="0">
      <alignment horizontal="center"/>
    </xf>
    <xf numFmtId="0" fontId="51" fillId="0" borderId="0">
      <alignment horizontal="center"/>
    </xf>
    <xf numFmtId="0" fontId="61" fillId="0" borderId="0">
      <alignment wrapText="1"/>
    </xf>
    <xf numFmtId="0" fontId="61" fillId="0" borderId="0">
      <alignment wrapText="1"/>
    </xf>
    <xf numFmtId="0" fontId="52" fillId="0" borderId="0" applyNumberFormat="0" applyFill="0" applyBorder="0" applyAlignment="0" applyProtection="0"/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64" fillId="0" borderId="0" applyAlignment="0">
      <alignment wrapText="1"/>
    </xf>
    <xf numFmtId="0" fontId="42" fillId="22" borderId="0">
      <alignment vertical="top"/>
    </xf>
    <xf numFmtId="0" fontId="53" fillId="22" borderId="0">
      <alignment horizontal="center"/>
    </xf>
    <xf numFmtId="0" fontId="1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1" borderId="6" applyNumberFormat="0" applyAlignment="0" applyProtection="0">
      <alignment vertical="center"/>
    </xf>
    <xf numFmtId="0" fontId="11" fillId="21" borderId="6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center"/>
    </xf>
    <xf numFmtId="38" fontId="30" fillId="0" borderId="0" applyFill="0" applyBorder="0" applyProtection="0">
      <protection locked="0"/>
    </xf>
    <xf numFmtId="0" fontId="30" fillId="0" borderId="0" applyFill="0" applyBorder="0" applyProtection="0">
      <protection locked="0"/>
    </xf>
    <xf numFmtId="0" fontId="2" fillId="25" borderId="15" applyNumberFormat="0" applyFont="0" applyAlignment="0" applyProtection="0">
      <alignment vertical="center"/>
    </xf>
    <xf numFmtId="0" fontId="2" fillId="25" borderId="15" applyNumberFormat="0" applyFont="0" applyAlignment="0" applyProtection="0">
      <alignment vertical="center"/>
    </xf>
    <xf numFmtId="0" fontId="2" fillId="25" borderId="15" applyNumberFormat="0" applyFont="0" applyAlignment="0" applyProtection="0">
      <alignment vertical="center"/>
    </xf>
    <xf numFmtId="0" fontId="2" fillId="25" borderId="15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38" fontId="55" fillId="0" borderId="19" applyNumberFormat="0" applyFont="0" applyFill="0" applyAlignment="0" applyProtection="0">
      <alignment horizontal="left" vertical="center"/>
    </xf>
    <xf numFmtId="0" fontId="55" fillId="0" borderId="19" applyNumberFormat="0" applyFont="0" applyFill="0" applyAlignment="0" applyProtection="0">
      <alignment horizontal="left" vertical="center"/>
    </xf>
    <xf numFmtId="38" fontId="55" fillId="0" borderId="20" applyNumberFormat="0" applyFont="0" applyAlignment="0">
      <alignment horizontal="left" vertical="center"/>
    </xf>
    <xf numFmtId="0" fontId="55" fillId="0" borderId="20" applyNumberFormat="0" applyFont="0" applyAlignment="0">
      <alignment horizontal="left" vertical="center"/>
    </xf>
    <xf numFmtId="0" fontId="55" fillId="0" borderId="20" applyNumberFormat="0" applyFont="0" applyAlignment="0">
      <alignment horizontal="left" vertical="center"/>
    </xf>
    <xf numFmtId="38" fontId="55" fillId="0" borderId="20" applyNumberFormat="0" applyFont="0" applyAlignment="0">
      <alignment horizontal="left" vertical="center"/>
    </xf>
    <xf numFmtId="0" fontId="15" fillId="20" borderId="5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179" fontId="60" fillId="0" borderId="0"/>
    <xf numFmtId="191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7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70" fillId="0" borderId="0" applyFont="0" applyFill="0" applyBorder="0" applyAlignment="0" applyProtection="0">
      <alignment vertical="center"/>
    </xf>
    <xf numFmtId="0" fontId="70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0" fontId="6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56" fillId="0" borderId="0" applyFill="0" applyBorder="0" applyProtection="0">
      <alignment horizontal="left" vertical="center"/>
    </xf>
    <xf numFmtId="0" fontId="56" fillId="0" borderId="0" applyFill="0" applyBorder="0" applyProtection="0">
      <alignment horizontal="left" vertical="center"/>
    </xf>
    <xf numFmtId="38" fontId="57" fillId="0" borderId="0" applyFill="0" applyBorder="0" applyProtection="0">
      <alignment horizontal="left" vertical="center"/>
    </xf>
    <xf numFmtId="0" fontId="57" fillId="0" borderId="0" applyFill="0" applyBorder="0" applyProtection="0">
      <alignment horizontal="left"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4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7" fillId="0" borderId="0"/>
    <xf numFmtId="0" fontId="69" fillId="0" borderId="0">
      <alignment vertical="center"/>
    </xf>
    <xf numFmtId="0" fontId="69" fillId="0" borderId="0">
      <alignment vertical="center"/>
    </xf>
    <xf numFmtId="0" fontId="72" fillId="0" borderId="0">
      <alignment vertical="center"/>
    </xf>
    <xf numFmtId="0" fontId="7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7" fillId="0" borderId="0"/>
    <xf numFmtId="0" fontId="69" fillId="0" borderId="0">
      <alignment vertical="center"/>
    </xf>
    <xf numFmtId="0" fontId="2" fillId="0" borderId="0">
      <alignment vertical="center"/>
    </xf>
    <xf numFmtId="0" fontId="70" fillId="0" borderId="0">
      <alignment vertical="center"/>
    </xf>
    <xf numFmtId="0" fontId="2" fillId="0" borderId="0">
      <alignment vertical="center"/>
    </xf>
    <xf numFmtId="0" fontId="68" fillId="0" borderId="0">
      <alignment vertical="center"/>
    </xf>
    <xf numFmtId="0" fontId="2" fillId="0" borderId="0">
      <alignment vertical="center"/>
    </xf>
    <xf numFmtId="0" fontId="69" fillId="0" borderId="0">
      <alignment vertical="center"/>
    </xf>
    <xf numFmtId="0" fontId="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0" fillId="0" borderId="0">
      <alignment vertical="center"/>
    </xf>
    <xf numFmtId="0" fontId="67" fillId="0" borderId="0"/>
    <xf numFmtId="0" fontId="2" fillId="0" borderId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7" fillId="0" borderId="0"/>
    <xf numFmtId="0" fontId="34" fillId="0" borderId="0">
      <alignment vertical="center"/>
    </xf>
    <xf numFmtId="0" fontId="2" fillId="0" borderId="0"/>
    <xf numFmtId="0" fontId="58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26" borderId="0"/>
    <xf numFmtId="0" fontId="28" fillId="0" borderId="0" applyFont="0" applyFill="0" applyBorder="0" applyAlignment="0" applyProtection="0"/>
  </cellStyleXfs>
  <cellXfs count="292">
    <xf numFmtId="0" fontId="0" fillId="0" borderId="0" xfId="0">
      <alignment vertical="center"/>
    </xf>
    <xf numFmtId="0" fontId="6" fillId="27" borderId="0" xfId="0" applyFont="1" applyFill="1">
      <alignment vertical="center"/>
    </xf>
    <xf numFmtId="0" fontId="70" fillId="0" borderId="0" xfId="0" applyFont="1">
      <alignment vertical="center"/>
    </xf>
    <xf numFmtId="178" fontId="70" fillId="0" borderId="0" xfId="0" applyNumberFormat="1" applyFont="1">
      <alignment vertical="center"/>
    </xf>
    <xf numFmtId="0" fontId="8" fillId="28" borderId="24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29" borderId="24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left" vertical="center"/>
    </xf>
    <xf numFmtId="0" fontId="72" fillId="0" borderId="0" xfId="0" applyFont="1">
      <alignment vertical="center"/>
    </xf>
    <xf numFmtId="3" fontId="72" fillId="0" borderId="0" xfId="0" applyNumberFormat="1" applyFont="1">
      <alignment vertical="center"/>
    </xf>
    <xf numFmtId="176" fontId="72" fillId="0" borderId="0" xfId="0" applyNumberFormat="1" applyFont="1">
      <alignment vertical="center"/>
    </xf>
    <xf numFmtId="40" fontId="72" fillId="0" borderId="0" xfId="341" applyNumberFormat="1" applyFont="1">
      <alignment vertical="center"/>
    </xf>
    <xf numFmtId="0" fontId="73" fillId="0" borderId="0" xfId="0" applyFont="1" applyAlignment="1">
      <alignment vertical="center"/>
    </xf>
    <xf numFmtId="0" fontId="7" fillId="30" borderId="28" xfId="0" applyFont="1" applyFill="1" applyBorder="1" applyAlignment="1">
      <alignment horizontal="center" vertical="center" wrapText="1"/>
    </xf>
    <xf numFmtId="176" fontId="8" fillId="29" borderId="24" xfId="0" applyNumberFormat="1" applyFont="1" applyFill="1" applyBorder="1" applyAlignment="1">
      <alignment horizontal="right" vertical="center" wrapText="1"/>
    </xf>
    <xf numFmtId="176" fontId="8" fillId="29" borderId="27" xfId="296" applyNumberFormat="1" applyFont="1" applyFill="1" applyBorder="1" applyAlignment="1">
      <alignment horizontal="right" vertical="center" wrapText="1"/>
    </xf>
    <xf numFmtId="176" fontId="8" fillId="29" borderId="24" xfId="296" applyNumberFormat="1" applyFont="1" applyFill="1" applyBorder="1" applyAlignment="1">
      <alignment horizontal="right" vertical="center" wrapText="1"/>
    </xf>
    <xf numFmtId="176" fontId="74" fillId="29" borderId="24" xfId="678" applyNumberFormat="1" applyFont="1" applyFill="1" applyBorder="1" applyAlignment="1">
      <alignment horizontal="right" vertical="center"/>
    </xf>
    <xf numFmtId="176" fontId="8" fillId="28" borderId="24" xfId="296" applyNumberFormat="1" applyFont="1" applyFill="1" applyBorder="1" applyAlignment="1">
      <alignment horizontal="right" vertical="center" wrapText="1"/>
    </xf>
    <xf numFmtId="176" fontId="8" fillId="31" borderId="26" xfId="296" applyNumberFormat="1" applyFont="1" applyFill="1" applyBorder="1" applyAlignment="1">
      <alignment horizontal="right" vertical="center" wrapText="1"/>
    </xf>
    <xf numFmtId="176" fontId="8" fillId="0" borderId="0" xfId="0" applyNumberFormat="1" applyFont="1" applyAlignment="1">
      <alignment horizontal="right" vertical="center"/>
    </xf>
    <xf numFmtId="0" fontId="26" fillId="29" borderId="27" xfId="0" applyFont="1" applyFill="1" applyBorder="1" applyAlignment="1">
      <alignment vertical="center" wrapText="1"/>
    </xf>
    <xf numFmtId="0" fontId="26" fillId="29" borderId="24" xfId="0" applyFont="1" applyFill="1" applyBorder="1" applyAlignment="1">
      <alignment vertical="center" wrapText="1"/>
    </xf>
    <xf numFmtId="0" fontId="26" fillId="28" borderId="24" xfId="0" applyFont="1" applyFill="1" applyBorder="1" applyAlignment="1">
      <alignment vertical="center" wrapText="1"/>
    </xf>
    <xf numFmtId="0" fontId="26" fillId="31" borderId="24" xfId="0" applyFont="1" applyFill="1" applyBorder="1" applyAlignment="1">
      <alignment vertical="center" wrapText="1"/>
    </xf>
    <xf numFmtId="4" fontId="26" fillId="29" borderId="27" xfId="0" applyNumberFormat="1" applyFont="1" applyFill="1" applyBorder="1" applyAlignment="1">
      <alignment horizontal="right" vertical="center" wrapText="1"/>
    </xf>
    <xf numFmtId="4" fontId="26" fillId="29" borderId="24" xfId="0" applyNumberFormat="1" applyFont="1" applyFill="1" applyBorder="1" applyAlignment="1">
      <alignment horizontal="right" vertical="center" wrapText="1"/>
    </xf>
    <xf numFmtId="0" fontId="73" fillId="0" borderId="0" xfId="0" applyFont="1" applyAlignment="1">
      <alignment horizontal="center" vertical="center"/>
    </xf>
    <xf numFmtId="0" fontId="65" fillId="30" borderId="28" xfId="0" applyFont="1" applyFill="1" applyBorder="1" applyAlignment="1">
      <alignment horizontal="center" vertical="center" wrapText="1"/>
    </xf>
    <xf numFmtId="0" fontId="65" fillId="30" borderId="30" xfId="0" applyFont="1" applyFill="1" applyBorder="1" applyAlignment="1">
      <alignment horizontal="center" vertical="center" wrapText="1"/>
    </xf>
    <xf numFmtId="0" fontId="65" fillId="30" borderId="25" xfId="0" applyFont="1" applyFill="1" applyBorder="1" applyAlignment="1">
      <alignment horizontal="center" vertical="center" wrapText="1"/>
    </xf>
    <xf numFmtId="0" fontId="65" fillId="30" borderId="27" xfId="0" applyFont="1" applyFill="1" applyBorder="1" applyAlignment="1">
      <alignment horizontal="center" vertical="center" wrapText="1"/>
    </xf>
    <xf numFmtId="0" fontId="65" fillId="30" borderId="31" xfId="0" applyFont="1" applyFill="1" applyBorder="1" applyAlignment="1">
      <alignment horizontal="center" vertical="center" wrapText="1"/>
    </xf>
    <xf numFmtId="0" fontId="26" fillId="29" borderId="27" xfId="0" applyFont="1" applyFill="1" applyBorder="1" applyAlignment="1">
      <alignment horizontal="center" vertical="center" wrapText="1"/>
    </xf>
    <xf numFmtId="176" fontId="26" fillId="29" borderId="27" xfId="296" applyNumberFormat="1" applyFont="1" applyFill="1" applyBorder="1" applyAlignment="1">
      <alignment horizontal="right" vertical="center" wrapText="1"/>
    </xf>
    <xf numFmtId="177" fontId="26" fillId="29" borderId="27" xfId="0" applyNumberFormat="1" applyFont="1" applyFill="1" applyBorder="1" applyAlignment="1">
      <alignment horizontal="center" vertical="center" wrapText="1"/>
    </xf>
    <xf numFmtId="178" fontId="72" fillId="0" borderId="0" xfId="0" applyNumberFormat="1" applyFont="1">
      <alignment vertical="center"/>
    </xf>
    <xf numFmtId="0" fontId="26" fillId="29" borderId="24" xfId="0" applyFont="1" applyFill="1" applyBorder="1" applyAlignment="1">
      <alignment horizontal="center" vertical="center" wrapText="1"/>
    </xf>
    <xf numFmtId="177" fontId="26" fillId="29" borderId="24" xfId="0" applyNumberFormat="1" applyFont="1" applyFill="1" applyBorder="1" applyAlignment="1">
      <alignment horizontal="center" vertical="center" wrapText="1"/>
    </xf>
    <xf numFmtId="4" fontId="72" fillId="0" borderId="0" xfId="0" applyNumberFormat="1" applyFont="1">
      <alignment vertical="center"/>
    </xf>
    <xf numFmtId="0" fontId="26" fillId="29" borderId="32" xfId="0" applyFont="1" applyFill="1" applyBorder="1" applyAlignment="1">
      <alignment horizontal="center" vertical="center" wrapText="1"/>
    </xf>
    <xf numFmtId="0" fontId="26" fillId="29" borderId="24" xfId="0" applyFont="1" applyFill="1" applyBorder="1">
      <alignment vertical="center"/>
    </xf>
    <xf numFmtId="0" fontId="75" fillId="29" borderId="24" xfId="678" applyFont="1" applyFill="1" applyBorder="1" applyAlignment="1">
      <alignment horizontal="left" vertical="center"/>
    </xf>
    <xf numFmtId="0" fontId="26" fillId="29" borderId="27" xfId="0" applyFont="1" applyFill="1" applyBorder="1">
      <alignment vertical="center"/>
    </xf>
    <xf numFmtId="0" fontId="26" fillId="28" borderId="24" xfId="0" applyFont="1" applyFill="1" applyBorder="1" applyAlignment="1">
      <alignment horizontal="center" vertical="center" wrapText="1"/>
    </xf>
    <xf numFmtId="0" fontId="26" fillId="28" borderId="27" xfId="0" applyFont="1" applyFill="1" applyBorder="1" applyAlignment="1">
      <alignment vertical="center" wrapText="1"/>
    </xf>
    <xf numFmtId="176" fontId="26" fillId="28" borderId="24" xfId="296" applyNumberFormat="1" applyFont="1" applyFill="1" applyBorder="1" applyAlignment="1">
      <alignment horizontal="right" vertical="center" wrapText="1"/>
    </xf>
    <xf numFmtId="4" fontId="26" fillId="28" borderId="24" xfId="0" applyNumberFormat="1" applyFont="1" applyFill="1" applyBorder="1" applyAlignment="1">
      <alignment horizontal="right" vertical="center" wrapText="1"/>
    </xf>
    <xf numFmtId="177" fontId="26" fillId="28" borderId="24" xfId="0" applyNumberFormat="1" applyFont="1" applyFill="1" applyBorder="1" applyAlignment="1">
      <alignment horizontal="center" vertical="center" wrapText="1"/>
    </xf>
    <xf numFmtId="0" fontId="26" fillId="31" borderId="24" xfId="0" applyFont="1" applyFill="1" applyBorder="1" applyAlignment="1">
      <alignment horizontal="center" vertical="center" wrapText="1"/>
    </xf>
    <xf numFmtId="176" fontId="26" fillId="31" borderId="24" xfId="296" applyNumberFormat="1" applyFont="1" applyFill="1" applyBorder="1" applyAlignment="1">
      <alignment horizontal="right" vertical="center" wrapText="1"/>
    </xf>
    <xf numFmtId="4" fontId="26" fillId="31" borderId="24" xfId="0" applyNumberFormat="1" applyFont="1" applyFill="1" applyBorder="1" applyAlignment="1">
      <alignment horizontal="right" vertical="center" wrapText="1"/>
    </xf>
    <xf numFmtId="177" fontId="26" fillId="31" borderId="24" xfId="0" applyNumberFormat="1" applyFont="1" applyFill="1" applyBorder="1" applyAlignment="1">
      <alignment horizontal="center" vertical="center" wrapText="1"/>
    </xf>
    <xf numFmtId="176" fontId="26" fillId="32" borderId="22" xfId="296" applyNumberFormat="1" applyFont="1" applyFill="1" applyBorder="1" applyAlignment="1">
      <alignment horizontal="right" vertical="center" wrapText="1"/>
    </xf>
    <xf numFmtId="4" fontId="26" fillId="32" borderId="21" xfId="0" applyNumberFormat="1" applyFont="1" applyFill="1" applyBorder="1" applyAlignment="1">
      <alignment horizontal="right" vertical="center" wrapText="1"/>
    </xf>
    <xf numFmtId="192" fontId="72" fillId="0" borderId="0" xfId="0" applyNumberFormat="1" applyFont="1">
      <alignment vertical="center"/>
    </xf>
    <xf numFmtId="176" fontId="8" fillId="29" borderId="33" xfId="433" applyNumberFormat="1" applyFont="1" applyFill="1" applyBorder="1" applyAlignment="1">
      <alignment horizontal="right" vertical="center"/>
    </xf>
    <xf numFmtId="0" fontId="26" fillId="31" borderId="0" xfId="0" applyFont="1" applyFill="1" applyBorder="1" applyAlignment="1">
      <alignment vertical="center" wrapText="1"/>
    </xf>
    <xf numFmtId="176" fontId="26" fillId="31" borderId="0" xfId="296" applyNumberFormat="1" applyFont="1" applyFill="1" applyBorder="1" applyAlignment="1">
      <alignment horizontal="right" vertical="center" wrapText="1"/>
    </xf>
    <xf numFmtId="4" fontId="26" fillId="31" borderId="0" xfId="0" applyNumberFormat="1" applyFont="1" applyFill="1" applyBorder="1" applyAlignment="1">
      <alignment horizontal="right" vertical="center" wrapText="1"/>
    </xf>
    <xf numFmtId="177" fontId="26" fillId="31" borderId="0" xfId="0" applyNumberFormat="1" applyFont="1" applyFill="1" applyBorder="1" applyAlignment="1">
      <alignment horizontal="center" vertical="center" wrapText="1"/>
    </xf>
    <xf numFmtId="0" fontId="26" fillId="29" borderId="34" xfId="0" applyFont="1" applyFill="1" applyBorder="1">
      <alignment vertical="center"/>
    </xf>
    <xf numFmtId="0" fontId="66" fillId="32" borderId="0" xfId="0" applyFont="1" applyFill="1" applyBorder="1" applyAlignment="1">
      <alignment horizontal="center" vertical="center" wrapText="1"/>
    </xf>
    <xf numFmtId="201" fontId="76" fillId="30" borderId="31" xfId="0" applyNumberFormat="1" applyFont="1" applyFill="1" applyBorder="1" applyAlignment="1">
      <alignment horizontal="center" vertical="center" wrapText="1"/>
    </xf>
    <xf numFmtId="201" fontId="65" fillId="30" borderId="31" xfId="0" applyNumberFormat="1" applyFont="1" applyFill="1" applyBorder="1" applyAlignment="1">
      <alignment horizontal="center" vertical="center" wrapText="1"/>
    </xf>
    <xf numFmtId="201" fontId="26" fillId="29" borderId="27" xfId="0" applyNumberFormat="1" applyFont="1" applyFill="1" applyBorder="1" applyAlignment="1">
      <alignment horizontal="center" vertical="center" wrapText="1"/>
    </xf>
    <xf numFmtId="201" fontId="26" fillId="29" borderId="35" xfId="0" applyNumberFormat="1" applyFont="1" applyFill="1" applyBorder="1" applyAlignment="1">
      <alignment horizontal="center" vertical="center" wrapText="1"/>
    </xf>
    <xf numFmtId="201" fontId="26" fillId="29" borderId="24" xfId="0" applyNumberFormat="1" applyFont="1" applyFill="1" applyBorder="1" applyAlignment="1">
      <alignment horizontal="center" vertical="center" wrapText="1"/>
    </xf>
    <xf numFmtId="201" fontId="26" fillId="29" borderId="32" xfId="0" applyNumberFormat="1" applyFont="1" applyFill="1" applyBorder="1" applyAlignment="1">
      <alignment horizontal="center" vertical="center" wrapText="1"/>
    </xf>
    <xf numFmtId="0" fontId="26" fillId="29" borderId="33" xfId="433" applyNumberFormat="1" applyFont="1" applyFill="1" applyBorder="1">
      <alignment vertical="center"/>
    </xf>
    <xf numFmtId="201" fontId="75" fillId="29" borderId="24" xfId="678" applyNumberFormat="1" applyFont="1" applyFill="1" applyBorder="1" applyAlignment="1">
      <alignment horizontal="center" vertical="center"/>
    </xf>
    <xf numFmtId="201" fontId="26" fillId="28" borderId="24" xfId="0" applyNumberFormat="1" applyFont="1" applyFill="1" applyBorder="1" applyAlignment="1">
      <alignment horizontal="center" vertical="center" wrapText="1"/>
    </xf>
    <xf numFmtId="201" fontId="26" fillId="28" borderId="32" xfId="0" applyNumberFormat="1" applyFont="1" applyFill="1" applyBorder="1" applyAlignment="1">
      <alignment horizontal="center" vertical="center" wrapText="1"/>
    </xf>
    <xf numFmtId="4" fontId="26" fillId="28" borderId="24" xfId="341" applyNumberFormat="1" applyFont="1" applyFill="1" applyBorder="1" applyAlignment="1">
      <alignment horizontal="right" vertical="center" wrapText="1"/>
    </xf>
    <xf numFmtId="4" fontId="26" fillId="31" borderId="24" xfId="341" applyNumberFormat="1" applyFont="1" applyFill="1" applyBorder="1" applyAlignment="1">
      <alignment horizontal="right" vertical="center" wrapText="1"/>
    </xf>
    <xf numFmtId="201" fontId="26" fillId="31" borderId="24" xfId="0" applyNumberFormat="1" applyFont="1" applyFill="1" applyBorder="1" applyAlignment="1">
      <alignment horizontal="center" vertical="center" wrapText="1"/>
    </xf>
    <xf numFmtId="4" fontId="26" fillId="31" borderId="0" xfId="341" applyNumberFormat="1" applyFont="1" applyFill="1" applyBorder="1" applyAlignment="1">
      <alignment horizontal="right" vertical="center" wrapText="1"/>
    </xf>
    <xf numFmtId="201" fontId="26" fillId="31" borderId="0" xfId="0" applyNumberFormat="1" applyFont="1" applyFill="1" applyBorder="1" applyAlignment="1">
      <alignment horizontal="center" vertical="center" wrapText="1"/>
    </xf>
    <xf numFmtId="201" fontId="7" fillId="30" borderId="27" xfId="0" applyNumberFormat="1" applyFont="1" applyFill="1" applyBorder="1" applyAlignment="1">
      <alignment horizontal="center" vertical="center" wrapText="1"/>
    </xf>
    <xf numFmtId="199" fontId="7" fillId="30" borderId="27" xfId="0" applyNumberFormat="1" applyFont="1" applyFill="1" applyBorder="1" applyAlignment="1">
      <alignment horizontal="center" vertical="center" wrapText="1"/>
    </xf>
    <xf numFmtId="0" fontId="77" fillId="32" borderId="24" xfId="0" applyFont="1" applyFill="1" applyBorder="1" applyAlignment="1">
      <alignment horizontal="centerContinuous" vertical="center"/>
    </xf>
    <xf numFmtId="0" fontId="3" fillId="27" borderId="0" xfId="717" applyFont="1" applyFill="1" applyBorder="1"/>
    <xf numFmtId="0" fontId="6" fillId="27" borderId="0" xfId="717" applyFont="1" applyFill="1" applyBorder="1"/>
    <xf numFmtId="0" fontId="6" fillId="27" borderId="0" xfId="717" applyFont="1" applyFill="1" applyBorder="1" applyAlignment="1">
      <alignment vertical="top" wrapText="1"/>
    </xf>
    <xf numFmtId="0" fontId="6" fillId="27" borderId="0" xfId="0" applyFont="1" applyFill="1">
      <alignment vertical="center"/>
    </xf>
    <xf numFmtId="0" fontId="6" fillId="27" borderId="0" xfId="717" applyFont="1" applyFill="1" applyBorder="1" applyAlignment="1">
      <alignment horizontal="left" vertical="top"/>
    </xf>
    <xf numFmtId="0" fontId="6" fillId="27" borderId="0" xfId="0" applyFont="1" applyFill="1" applyBorder="1">
      <alignment vertical="center"/>
    </xf>
    <xf numFmtId="0" fontId="6" fillId="27" borderId="0" xfId="0" applyFont="1" applyFill="1" applyBorder="1" applyAlignment="1">
      <alignment vertical="center"/>
    </xf>
    <xf numFmtId="0" fontId="26" fillId="29" borderId="34" xfId="433" applyNumberFormat="1" applyFont="1" applyFill="1" applyBorder="1">
      <alignment vertical="center"/>
    </xf>
    <xf numFmtId="176" fontId="8" fillId="29" borderId="33" xfId="296" applyNumberFormat="1" applyFont="1" applyFill="1" applyBorder="1" applyAlignment="1">
      <alignment horizontal="right" vertical="center" wrapText="1"/>
    </xf>
    <xf numFmtId="202" fontId="26" fillId="34" borderId="36" xfId="341" applyNumberFormat="1" applyFont="1" applyFill="1" applyBorder="1" applyAlignment="1">
      <alignment horizontal="center" vertical="center" wrapText="1"/>
    </xf>
    <xf numFmtId="202" fontId="72" fillId="0" borderId="0" xfId="0" applyNumberFormat="1" applyFont="1">
      <alignment vertical="center"/>
    </xf>
    <xf numFmtId="202" fontId="76" fillId="30" borderId="31" xfId="0" applyNumberFormat="1" applyFont="1" applyFill="1" applyBorder="1" applyAlignment="1">
      <alignment horizontal="center" vertical="center" wrapText="1"/>
    </xf>
    <xf numFmtId="202" fontId="26" fillId="29" borderId="27" xfId="0" applyNumberFormat="1" applyFont="1" applyFill="1" applyBorder="1" applyAlignment="1">
      <alignment horizontal="center" vertical="center" wrapText="1"/>
    </xf>
    <xf numFmtId="202" fontId="26" fillId="29" borderId="24" xfId="0" applyNumberFormat="1" applyFont="1" applyFill="1" applyBorder="1" applyAlignment="1">
      <alignment horizontal="center" vertical="center" wrapText="1"/>
    </xf>
    <xf numFmtId="202" fontId="26" fillId="28" borderId="24" xfId="0" applyNumberFormat="1" applyFont="1" applyFill="1" applyBorder="1" applyAlignment="1">
      <alignment horizontal="center" vertical="center" wrapText="1"/>
    </xf>
    <xf numFmtId="202" fontId="26" fillId="28" borderId="24" xfId="341" applyNumberFormat="1" applyFont="1" applyFill="1" applyBorder="1" applyAlignment="1">
      <alignment horizontal="center" vertical="center" wrapText="1"/>
    </xf>
    <xf numFmtId="202" fontId="26" fillId="31" borderId="24" xfId="341" applyNumberFormat="1" applyFont="1" applyFill="1" applyBorder="1" applyAlignment="1">
      <alignment horizontal="center" vertical="center" wrapText="1"/>
    </xf>
    <xf numFmtId="202" fontId="26" fillId="31" borderId="0" xfId="341" applyNumberFormat="1" applyFont="1" applyFill="1" applyBorder="1" applyAlignment="1">
      <alignment horizontal="center" vertical="center" wrapText="1"/>
    </xf>
    <xf numFmtId="201" fontId="26" fillId="32" borderId="21" xfId="0" applyNumberFormat="1" applyFont="1" applyFill="1" applyBorder="1" applyAlignment="1">
      <alignment horizontal="center" vertical="center" wrapText="1"/>
    </xf>
    <xf numFmtId="179" fontId="72" fillId="32" borderId="0" xfId="0" applyNumberFormat="1" applyFont="1" applyFill="1" applyBorder="1" applyAlignment="1">
      <alignment horizontal="center" vertical="center"/>
    </xf>
    <xf numFmtId="201" fontId="72" fillId="32" borderId="0" xfId="0" applyNumberFormat="1" applyFont="1" applyFill="1" applyBorder="1" applyAlignment="1">
      <alignment horizontal="center" vertical="center"/>
    </xf>
    <xf numFmtId="0" fontId="8" fillId="31" borderId="0" xfId="0" applyFont="1" applyFill="1" applyAlignment="1">
      <alignment horizontal="center" vertical="center" wrapText="1"/>
    </xf>
    <xf numFmtId="0" fontId="76" fillId="35" borderId="37" xfId="0" applyFont="1" applyFill="1" applyBorder="1" applyAlignment="1">
      <alignment horizontal="center" vertical="center" wrapText="1"/>
    </xf>
    <xf numFmtId="0" fontId="76" fillId="35" borderId="37" xfId="0" applyFont="1" applyFill="1" applyBorder="1" applyAlignment="1">
      <alignment horizontal="center" vertical="center" wrapText="1"/>
    </xf>
    <xf numFmtId="176" fontId="8" fillId="32" borderId="27" xfId="296" applyNumberFormat="1" applyFont="1" applyFill="1" applyBorder="1" applyAlignment="1">
      <alignment horizontal="right" vertical="center" wrapText="1"/>
    </xf>
    <xf numFmtId="0" fontId="76" fillId="35" borderId="37" xfId="0" applyFont="1" applyFill="1" applyBorder="1" applyAlignment="1">
      <alignment horizontal="center" vertical="center" wrapText="1"/>
    </xf>
    <xf numFmtId="203" fontId="26" fillId="28" borderId="32" xfId="341" applyNumberFormat="1" applyFont="1" applyFill="1" applyBorder="1" applyAlignment="1">
      <alignment vertical="center" wrapText="1"/>
    </xf>
    <xf numFmtId="203" fontId="26" fillId="29" borderId="35" xfId="0" applyNumberFormat="1" applyFont="1" applyFill="1" applyBorder="1" applyAlignment="1">
      <alignment horizontal="right" vertical="center" wrapText="1"/>
    </xf>
    <xf numFmtId="203" fontId="26" fillId="29" borderId="32" xfId="0" applyNumberFormat="1" applyFont="1" applyFill="1" applyBorder="1" applyAlignment="1">
      <alignment horizontal="right" vertical="center" wrapText="1"/>
    </xf>
    <xf numFmtId="203" fontId="26" fillId="28" borderId="24" xfId="341" applyNumberFormat="1" applyFont="1" applyFill="1" applyBorder="1" applyAlignment="1">
      <alignment vertical="center" wrapText="1"/>
    </xf>
    <xf numFmtId="203" fontId="26" fillId="31" borderId="32" xfId="0" applyNumberFormat="1" applyFont="1" applyFill="1" applyBorder="1" applyAlignment="1">
      <alignment horizontal="right" vertical="center" wrapText="1"/>
    </xf>
    <xf numFmtId="203" fontId="26" fillId="31" borderId="0" xfId="0" applyNumberFormat="1" applyFont="1" applyFill="1" applyBorder="1" applyAlignment="1">
      <alignment horizontal="right" vertical="center" wrapText="1"/>
    </xf>
    <xf numFmtId="203" fontId="26" fillId="32" borderId="22" xfId="0" applyNumberFormat="1" applyFont="1" applyFill="1" applyBorder="1" applyAlignment="1">
      <alignment horizontal="right" vertical="center" wrapText="1"/>
    </xf>
    <xf numFmtId="0" fontId="76" fillId="35" borderId="37" xfId="0" applyFont="1" applyFill="1" applyBorder="1" applyAlignment="1">
      <alignment horizontal="center" vertical="center" wrapText="1"/>
    </xf>
    <xf numFmtId="0" fontId="76" fillId="35" borderId="37" xfId="0" applyFont="1" applyFill="1" applyBorder="1" applyAlignment="1">
      <alignment horizontal="center" vertical="center" wrapText="1"/>
    </xf>
    <xf numFmtId="0" fontId="0" fillId="27" borderId="0" xfId="0" applyFill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197" fontId="38" fillId="0" borderId="0" xfId="341" applyNumberFormat="1" applyFont="1" applyAlignment="1">
      <alignment vertical="center"/>
    </xf>
    <xf numFmtId="0" fontId="38" fillId="0" borderId="0" xfId="341" applyNumberFormat="1" applyFont="1" applyAlignment="1">
      <alignment vertical="center"/>
    </xf>
    <xf numFmtId="176" fontId="38" fillId="0" borderId="0" xfId="341" applyNumberFormat="1" applyFont="1" applyAlignment="1">
      <alignment vertical="center"/>
    </xf>
    <xf numFmtId="38" fontId="38" fillId="0" borderId="0" xfId="341" applyFont="1" applyAlignment="1">
      <alignment horizontal="center" vertical="center"/>
    </xf>
    <xf numFmtId="38" fontId="38" fillId="0" borderId="0" xfId="341" applyFont="1" applyAlignment="1">
      <alignment vertical="center"/>
    </xf>
    <xf numFmtId="176" fontId="78" fillId="30" borderId="29" xfId="677" applyNumberFormat="1" applyFont="1" applyFill="1" applyBorder="1" applyAlignment="1">
      <alignment horizontal="center" vertical="center" wrapText="1" readingOrder="1"/>
    </xf>
    <xf numFmtId="176" fontId="78" fillId="30" borderId="24" xfId="677" applyNumberFormat="1" applyFont="1" applyFill="1" applyBorder="1" applyAlignment="1">
      <alignment horizontal="center" vertical="center" wrapText="1" readingOrder="1"/>
    </xf>
    <xf numFmtId="0" fontId="78" fillId="30" borderId="27" xfId="626" applyFont="1" applyFill="1" applyBorder="1" applyAlignment="1">
      <alignment horizontal="center" vertical="top" wrapText="1" readingOrder="1"/>
    </xf>
    <xf numFmtId="197" fontId="78" fillId="30" borderId="27" xfId="626" applyNumberFormat="1" applyFont="1" applyFill="1" applyBorder="1" applyAlignment="1">
      <alignment horizontal="center" vertical="top" wrapText="1" readingOrder="1"/>
    </xf>
    <xf numFmtId="0" fontId="78" fillId="30" borderId="24" xfId="677" applyFont="1" applyFill="1" applyBorder="1" applyAlignment="1">
      <alignment horizontal="center" vertical="center" wrapText="1" readingOrder="1"/>
    </xf>
    <xf numFmtId="0" fontId="78" fillId="30" borderId="24" xfId="677" applyNumberFormat="1" applyFont="1" applyFill="1" applyBorder="1" applyAlignment="1">
      <alignment horizontal="center" vertical="center" wrapText="1" readingOrder="1"/>
    </xf>
    <xf numFmtId="0" fontId="38" fillId="29" borderId="24" xfId="0" applyFont="1" applyFill="1" applyBorder="1" applyAlignment="1">
      <alignment horizontal="center" vertical="center" wrapText="1"/>
    </xf>
    <xf numFmtId="0" fontId="38" fillId="29" borderId="24" xfId="0" applyFont="1" applyFill="1" applyBorder="1" applyAlignment="1">
      <alignment vertical="center" wrapText="1"/>
    </xf>
    <xf numFmtId="38" fontId="38" fillId="29" borderId="24" xfId="341" applyFont="1" applyFill="1" applyBorder="1" applyAlignment="1">
      <alignment horizontal="right" vertical="center"/>
    </xf>
    <xf numFmtId="3" fontId="38" fillId="29" borderId="24" xfId="341" applyNumberFormat="1" applyFont="1" applyFill="1" applyBorder="1" applyAlignment="1">
      <alignment horizontal="right" vertical="center"/>
    </xf>
    <xf numFmtId="176" fontId="38" fillId="29" borderId="24" xfId="341" applyNumberFormat="1" applyFont="1" applyFill="1" applyBorder="1" applyAlignment="1">
      <alignment horizontal="right" vertical="center"/>
    </xf>
    <xf numFmtId="38" fontId="38" fillId="29" borderId="24" xfId="341" applyFont="1" applyFill="1" applyBorder="1" applyAlignment="1">
      <alignment horizontal="center" vertical="center"/>
    </xf>
    <xf numFmtId="0" fontId="79" fillId="0" borderId="0" xfId="0" applyFont="1">
      <alignment vertical="center"/>
    </xf>
    <xf numFmtId="38" fontId="38" fillId="39" borderId="38" xfId="341" applyFont="1" applyFill="1" applyBorder="1" applyAlignment="1">
      <alignment horizontal="right" vertical="center"/>
    </xf>
    <xf numFmtId="0" fontId="38" fillId="43" borderId="24" xfId="0" applyFont="1" applyFill="1" applyBorder="1" applyAlignment="1">
      <alignment horizontal="center" vertical="center" wrapText="1"/>
    </xf>
    <xf numFmtId="0" fontId="38" fillId="43" borderId="24" xfId="0" applyFont="1" applyFill="1" applyBorder="1" applyAlignment="1">
      <alignment vertical="center" wrapText="1"/>
    </xf>
    <xf numFmtId="38" fontId="38" fillId="43" borderId="24" xfId="341" applyFont="1" applyFill="1" applyBorder="1" applyAlignment="1">
      <alignment horizontal="right" vertical="center"/>
    </xf>
    <xf numFmtId="3" fontId="38" fillId="43" borderId="24" xfId="341" applyNumberFormat="1" applyFont="1" applyFill="1" applyBorder="1" applyAlignment="1">
      <alignment horizontal="right" vertical="center"/>
    </xf>
    <xf numFmtId="176" fontId="38" fillId="43" borderId="24" xfId="341" applyNumberFormat="1" applyFont="1" applyFill="1" applyBorder="1" applyAlignment="1">
      <alignment horizontal="right" vertical="center"/>
    </xf>
    <xf numFmtId="38" fontId="38" fillId="43" borderId="24" xfId="341" applyFont="1" applyFill="1" applyBorder="1" applyAlignment="1">
      <alignment horizontal="center" vertical="center"/>
    </xf>
    <xf numFmtId="38" fontId="38" fillId="40" borderId="38" xfId="341" applyFont="1" applyFill="1" applyBorder="1" applyAlignment="1">
      <alignment horizontal="right" vertical="center"/>
    </xf>
    <xf numFmtId="0" fontId="38" fillId="44" borderId="24" xfId="0" applyFont="1" applyFill="1" applyBorder="1" applyAlignment="1">
      <alignment horizontal="center" vertical="center" wrapText="1"/>
    </xf>
    <xf numFmtId="0" fontId="38" fillId="44" borderId="24" xfId="0" applyFont="1" applyFill="1" applyBorder="1" applyAlignment="1">
      <alignment vertical="center" wrapText="1"/>
    </xf>
    <xf numFmtId="38" fontId="38" fillId="44" borderId="24" xfId="341" applyFont="1" applyFill="1" applyBorder="1" applyAlignment="1">
      <alignment horizontal="right" vertical="center"/>
    </xf>
    <xf numFmtId="3" fontId="38" fillId="44" borderId="24" xfId="341" applyNumberFormat="1" applyFont="1" applyFill="1" applyBorder="1" applyAlignment="1">
      <alignment horizontal="right" vertical="center"/>
    </xf>
    <xf numFmtId="38" fontId="38" fillId="45" borderId="38" xfId="341" applyFont="1" applyFill="1" applyBorder="1" applyAlignment="1">
      <alignment horizontal="right" vertical="center"/>
    </xf>
    <xf numFmtId="176" fontId="38" fillId="44" borderId="24" xfId="341" applyNumberFormat="1" applyFont="1" applyFill="1" applyBorder="1" applyAlignment="1">
      <alignment horizontal="right" vertical="center"/>
    </xf>
    <xf numFmtId="38" fontId="38" fillId="44" borderId="24" xfId="341" applyFont="1" applyFill="1" applyBorder="1" applyAlignment="1">
      <alignment horizontal="center" vertical="center"/>
    </xf>
    <xf numFmtId="0" fontId="53" fillId="32" borderId="24" xfId="0" applyFont="1" applyFill="1" applyBorder="1" applyAlignment="1">
      <alignment horizontal="centerContinuous" vertical="center"/>
    </xf>
    <xf numFmtId="38" fontId="53" fillId="32" borderId="24" xfId="341" applyFont="1" applyFill="1" applyBorder="1" applyAlignment="1">
      <alignment horizontal="right" vertical="center"/>
    </xf>
    <xf numFmtId="198" fontId="53" fillId="32" borderId="24" xfId="341" applyNumberFormat="1" applyFont="1" applyFill="1" applyBorder="1" applyAlignment="1">
      <alignment horizontal="right" vertical="center"/>
    </xf>
    <xf numFmtId="38" fontId="53" fillId="34" borderId="38" xfId="341" applyFont="1" applyFill="1" applyBorder="1" applyAlignment="1">
      <alignment horizontal="right" vertical="center"/>
    </xf>
    <xf numFmtId="176" fontId="53" fillId="32" borderId="24" xfId="341" applyNumberFormat="1" applyFont="1" applyFill="1" applyBorder="1" applyAlignment="1">
      <alignment horizontal="right" vertical="center"/>
    </xf>
    <xf numFmtId="38" fontId="53" fillId="32" borderId="24" xfId="341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44" borderId="32" xfId="0" applyFont="1" applyFill="1" applyBorder="1" applyAlignment="1">
      <alignment horizontal="center" vertical="center" wrapText="1"/>
    </xf>
    <xf numFmtId="0" fontId="38" fillId="44" borderId="33" xfId="0" applyFont="1" applyFill="1" applyBorder="1" applyAlignment="1">
      <alignment vertical="center" wrapText="1"/>
    </xf>
    <xf numFmtId="176" fontId="74" fillId="29" borderId="33" xfId="678" applyNumberFormat="1" applyFont="1" applyFill="1" applyBorder="1" applyAlignment="1">
      <alignment horizontal="right" vertical="center"/>
    </xf>
    <xf numFmtId="176" fontId="8" fillId="29" borderId="33" xfId="0" applyNumberFormat="1" applyFont="1" applyFill="1" applyBorder="1" applyAlignment="1">
      <alignment horizontal="right" vertical="center" wrapText="1"/>
    </xf>
    <xf numFmtId="40" fontId="26" fillId="32" borderId="22" xfId="341" applyNumberFormat="1" applyFont="1" applyFill="1" applyBorder="1" applyAlignment="1">
      <alignment horizontal="right" vertical="center" wrapText="1"/>
    </xf>
    <xf numFmtId="201" fontId="26" fillId="31" borderId="0" xfId="0" applyNumberFormat="1" applyFont="1" applyFill="1" applyBorder="1" applyAlignment="1">
      <alignment horizontal="right" vertical="center" wrapText="1"/>
    </xf>
    <xf numFmtId="205" fontId="38" fillId="39" borderId="38" xfId="341" applyNumberFormat="1" applyFont="1" applyFill="1" applyBorder="1" applyAlignment="1">
      <alignment horizontal="right" vertical="center"/>
    </xf>
    <xf numFmtId="206" fontId="38" fillId="49" borderId="38" xfId="296" applyNumberFormat="1" applyFont="1" applyFill="1" applyBorder="1" applyAlignment="1">
      <alignment horizontal="right" vertical="center"/>
    </xf>
    <xf numFmtId="38" fontId="38" fillId="50" borderId="38" xfId="341" applyFont="1" applyFill="1" applyBorder="1" applyAlignment="1">
      <alignment horizontal="right" vertical="center"/>
    </xf>
    <xf numFmtId="205" fontId="38" fillId="50" borderId="38" xfId="341" applyNumberFormat="1" applyFont="1" applyFill="1" applyBorder="1" applyAlignment="1">
      <alignment horizontal="right" vertical="center"/>
    </xf>
    <xf numFmtId="206" fontId="38" fillId="50" borderId="38" xfId="296" applyNumberFormat="1" applyFont="1" applyFill="1" applyBorder="1" applyAlignment="1">
      <alignment horizontal="right" vertical="center"/>
    </xf>
    <xf numFmtId="206" fontId="38" fillId="40" borderId="38" xfId="296" applyNumberFormat="1" applyFont="1" applyFill="1" applyBorder="1" applyAlignment="1">
      <alignment horizontal="right" vertical="center"/>
    </xf>
    <xf numFmtId="38" fontId="38" fillId="51" borderId="38" xfId="341" applyFont="1" applyFill="1" applyBorder="1" applyAlignment="1">
      <alignment horizontal="right" vertical="center"/>
    </xf>
    <xf numFmtId="205" fontId="38" fillId="51" borderId="38" xfId="341" applyNumberFormat="1" applyFont="1" applyFill="1" applyBorder="1" applyAlignment="1">
      <alignment horizontal="right" vertical="center"/>
    </xf>
    <xf numFmtId="206" fontId="38" fillId="51" borderId="38" xfId="296" applyNumberFormat="1" applyFont="1" applyFill="1" applyBorder="1" applyAlignment="1">
      <alignment horizontal="right" vertical="center"/>
    </xf>
    <xf numFmtId="207" fontId="53" fillId="34" borderId="38" xfId="341" applyNumberFormat="1" applyFont="1" applyFill="1" applyBorder="1" applyAlignment="1">
      <alignment horizontal="right" vertical="center"/>
    </xf>
    <xf numFmtId="3" fontId="81" fillId="33" borderId="24" xfId="0" applyNumberFormat="1" applyFont="1" applyFill="1" applyBorder="1" applyAlignment="1">
      <alignment horizontal="center" vertical="center" wrapText="1"/>
    </xf>
    <xf numFmtId="0" fontId="8" fillId="0" borderId="29" xfId="0" applyFont="1" applyBorder="1">
      <alignment vertical="center"/>
    </xf>
    <xf numFmtId="3" fontId="81" fillId="30" borderId="0" xfId="0" applyNumberFormat="1" applyFont="1" applyFill="1" applyBorder="1">
      <alignment vertical="center"/>
    </xf>
    <xf numFmtId="3" fontId="83" fillId="36" borderId="38" xfId="0" applyNumberFormat="1" applyFont="1" applyFill="1" applyBorder="1" applyAlignment="1">
      <alignment horizontal="center" vertical="center"/>
    </xf>
    <xf numFmtId="3" fontId="83" fillId="37" borderId="38" xfId="0" applyNumberFormat="1" applyFont="1" applyFill="1" applyBorder="1" applyAlignment="1">
      <alignment horizontal="center" vertical="center"/>
    </xf>
    <xf numFmtId="0" fontId="81" fillId="33" borderId="24" xfId="0" applyFont="1" applyFill="1" applyBorder="1" applyAlignment="1">
      <alignment horizontal="center" vertical="center"/>
    </xf>
    <xf numFmtId="3" fontId="81" fillId="30" borderId="25" xfId="0" applyNumberFormat="1" applyFont="1" applyFill="1" applyBorder="1" applyAlignment="1">
      <alignment horizontal="center" vertical="center"/>
    </xf>
    <xf numFmtId="3" fontId="83" fillId="36" borderId="38" xfId="0" applyNumberFormat="1" applyFont="1" applyFill="1" applyBorder="1" applyAlignment="1">
      <alignment horizontal="center" vertical="center" wrapText="1"/>
    </xf>
    <xf numFmtId="3" fontId="83" fillId="36" borderId="36" xfId="0" applyNumberFormat="1" applyFont="1" applyFill="1" applyBorder="1" applyAlignment="1">
      <alignment horizontal="center" vertical="center" wrapText="1"/>
    </xf>
    <xf numFmtId="3" fontId="83" fillId="37" borderId="38" xfId="0" applyNumberFormat="1" applyFont="1" applyFill="1" applyBorder="1" applyAlignment="1">
      <alignment horizontal="center" vertical="center" wrapText="1"/>
    </xf>
    <xf numFmtId="3" fontId="83" fillId="37" borderId="3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04" fontId="8" fillId="39" borderId="38" xfId="0" applyNumberFormat="1" applyFont="1" applyFill="1" applyBorder="1" applyAlignment="1">
      <alignment horizontal="center" vertical="center" wrapText="1"/>
    </xf>
    <xf numFmtId="204" fontId="8" fillId="40" borderId="41" xfId="0" applyNumberFormat="1" applyFont="1" applyFill="1" applyBorder="1" applyAlignment="1">
      <alignment horizontal="center" vertical="center" wrapText="1"/>
    </xf>
    <xf numFmtId="204" fontId="8" fillId="42" borderId="38" xfId="0" applyNumberFormat="1" applyFont="1" applyFill="1" applyBorder="1" applyAlignment="1">
      <alignment horizontal="right" vertical="center" wrapText="1" readingOrder="1"/>
    </xf>
    <xf numFmtId="200" fontId="8" fillId="0" borderId="0" xfId="0" applyNumberFormat="1" applyFont="1" applyAlignment="1">
      <alignment horizontal="center" vertical="center"/>
    </xf>
    <xf numFmtId="3" fontId="8" fillId="38" borderId="38" xfId="0" applyNumberFormat="1" applyFont="1" applyFill="1" applyBorder="1" applyAlignment="1">
      <alignment horizontal="right" vertical="center" wrapText="1"/>
    </xf>
    <xf numFmtId="3" fontId="8" fillId="39" borderId="39" xfId="0" applyNumberFormat="1" applyFont="1" applyFill="1" applyBorder="1" applyAlignment="1">
      <alignment horizontal="right" vertical="center" wrapText="1"/>
    </xf>
    <xf numFmtId="3" fontId="8" fillId="39" borderId="38" xfId="0" applyNumberFormat="1" applyFont="1" applyFill="1" applyBorder="1" applyAlignment="1">
      <alignment horizontal="right" vertical="center" wrapText="1" readingOrder="1"/>
    </xf>
    <xf numFmtId="3" fontId="8" fillId="40" borderId="39" xfId="0" applyNumberFormat="1" applyFont="1" applyFill="1" applyBorder="1" applyAlignment="1">
      <alignment horizontal="right" vertical="center" wrapText="1"/>
    </xf>
    <xf numFmtId="3" fontId="8" fillId="40" borderId="38" xfId="0" applyNumberFormat="1" applyFont="1" applyFill="1" applyBorder="1" applyAlignment="1">
      <alignment horizontal="right" vertical="center" wrapText="1" readingOrder="1"/>
    </xf>
    <xf numFmtId="3" fontId="8" fillId="42" borderId="38" xfId="0" applyNumberFormat="1" applyFont="1" applyFill="1" applyBorder="1" applyAlignment="1">
      <alignment horizontal="right" vertical="center" wrapText="1" readingOrder="1"/>
    </xf>
    <xf numFmtId="0" fontId="81" fillId="30" borderId="26" xfId="0" applyFont="1" applyFill="1" applyBorder="1">
      <alignment vertical="center"/>
    </xf>
    <xf numFmtId="0" fontId="81" fillId="30" borderId="24" xfId="0" applyFont="1" applyFill="1" applyBorder="1">
      <alignment vertical="center"/>
    </xf>
    <xf numFmtId="0" fontId="81" fillId="30" borderId="27" xfId="0" applyFont="1" applyFill="1" applyBorder="1">
      <alignment vertical="center"/>
    </xf>
    <xf numFmtId="0" fontId="81" fillId="30" borderId="24" xfId="0" applyFont="1" applyFill="1" applyBorder="1" applyAlignment="1">
      <alignment vertical="center" wrapText="1"/>
    </xf>
    <xf numFmtId="0" fontId="8" fillId="39" borderId="39" xfId="0" applyFont="1" applyFill="1" applyBorder="1" applyAlignment="1">
      <alignment horizontal="right" vertical="center" wrapText="1"/>
    </xf>
    <xf numFmtId="0" fontId="8" fillId="40" borderId="39" xfId="0" applyFont="1" applyFill="1" applyBorder="1" applyAlignment="1">
      <alignment horizontal="right" vertical="center" wrapText="1"/>
    </xf>
    <xf numFmtId="3" fontId="8" fillId="39" borderId="40" xfId="0" applyNumberFormat="1" applyFont="1" applyFill="1" applyBorder="1" applyAlignment="1">
      <alignment horizontal="right" vertical="center" wrapText="1"/>
    </xf>
    <xf numFmtId="3" fontId="8" fillId="40" borderId="40" xfId="0" applyNumberFormat="1" applyFont="1" applyFill="1" applyBorder="1" applyAlignment="1">
      <alignment horizontal="right" vertical="center" wrapText="1"/>
    </xf>
    <xf numFmtId="0" fontId="81" fillId="30" borderId="29" xfId="0" applyFont="1" applyFill="1" applyBorder="1">
      <alignment vertical="center"/>
    </xf>
    <xf numFmtId="38" fontId="8" fillId="0" borderId="0" xfId="341" applyNumberFormat="1" applyFont="1" applyBorder="1">
      <alignment vertical="center"/>
    </xf>
    <xf numFmtId="180" fontId="8" fillId="0" borderId="0" xfId="0" applyNumberFormat="1" applyFont="1" applyAlignment="1">
      <alignment vertical="center" shrinkToFit="1"/>
    </xf>
    <xf numFmtId="180" fontId="8" fillId="41" borderId="0" xfId="0" applyNumberFormat="1" applyFont="1" applyFill="1" applyAlignment="1">
      <alignment vertical="center" shrinkToFit="1"/>
    </xf>
    <xf numFmtId="180" fontId="8" fillId="41" borderId="0" xfId="0" applyNumberFormat="1" applyFont="1" applyFill="1">
      <alignment vertical="center"/>
    </xf>
    <xf numFmtId="180" fontId="8" fillId="41" borderId="0" xfId="0" applyNumberFormat="1" applyFont="1" applyFill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204" fontId="8" fillId="40" borderId="41" xfId="0" applyNumberFormat="1" applyFont="1" applyFill="1" applyBorder="1" applyAlignment="1">
      <alignment horizontal="right" vertical="center" wrapText="1"/>
    </xf>
    <xf numFmtId="0" fontId="6" fillId="27" borderId="0" xfId="717" applyFont="1" applyFill="1" applyBorder="1" applyAlignment="1">
      <alignment horizontal="left" wrapText="1"/>
    </xf>
    <xf numFmtId="0" fontId="76" fillId="33" borderId="37" xfId="0" applyFont="1" applyFill="1" applyBorder="1" applyAlignment="1">
      <alignment horizontal="center" vertical="center" wrapText="1"/>
    </xf>
    <xf numFmtId="0" fontId="66" fillId="32" borderId="0" xfId="0" applyFont="1" applyFill="1" applyBorder="1" applyAlignment="1">
      <alignment horizontal="center" vertical="center" wrapText="1"/>
    </xf>
    <xf numFmtId="0" fontId="66" fillId="32" borderId="23" xfId="0" applyFont="1" applyFill="1" applyBorder="1" applyAlignment="1">
      <alignment horizontal="center" vertical="center" wrapText="1"/>
    </xf>
    <xf numFmtId="0" fontId="76" fillId="46" borderId="42" xfId="0" applyFont="1" applyFill="1" applyBorder="1" applyAlignment="1">
      <alignment horizontal="center" vertical="center" wrapText="1"/>
    </xf>
    <xf numFmtId="0" fontId="76" fillId="46" borderId="37" xfId="0" applyFont="1" applyFill="1" applyBorder="1" applyAlignment="1">
      <alignment horizontal="center" vertical="center" wrapText="1"/>
    </xf>
    <xf numFmtId="0" fontId="76" fillId="46" borderId="34" xfId="0" applyFont="1" applyFill="1" applyBorder="1" applyAlignment="1">
      <alignment horizontal="center" vertical="center" wrapText="1"/>
    </xf>
    <xf numFmtId="0" fontId="76" fillId="35" borderId="42" xfId="0" applyFont="1" applyFill="1" applyBorder="1" applyAlignment="1">
      <alignment horizontal="center" vertical="center" wrapText="1"/>
    </xf>
    <xf numFmtId="0" fontId="76" fillId="35" borderId="37" xfId="0" applyFont="1" applyFill="1" applyBorder="1" applyAlignment="1">
      <alignment horizontal="center" vertical="center" wrapText="1"/>
    </xf>
    <xf numFmtId="3" fontId="81" fillId="30" borderId="47" xfId="0" applyNumberFormat="1" applyFont="1" applyFill="1" applyBorder="1" applyAlignment="1">
      <alignment horizontal="left" vertical="center" wrapText="1"/>
    </xf>
    <xf numFmtId="3" fontId="81" fillId="30" borderId="33" xfId="0" applyNumberFormat="1" applyFont="1" applyFill="1" applyBorder="1" applyAlignment="1">
      <alignment horizontal="left" vertical="center" wrapText="1"/>
    </xf>
    <xf numFmtId="0" fontId="81" fillId="30" borderId="48" xfId="0" applyFont="1" applyFill="1" applyBorder="1" applyAlignment="1">
      <alignment horizontal="left" vertical="center" wrapText="1"/>
    </xf>
    <xf numFmtId="0" fontId="81" fillId="30" borderId="49" xfId="0" applyFont="1" applyFill="1" applyBorder="1" applyAlignment="1">
      <alignment horizontal="left" vertical="center" wrapText="1"/>
    </xf>
    <xf numFmtId="3" fontId="82" fillId="48" borderId="29" xfId="0" applyNumberFormat="1" applyFont="1" applyFill="1" applyBorder="1" applyAlignment="1">
      <alignment horizontal="center" vertical="center" wrapText="1"/>
    </xf>
    <xf numFmtId="3" fontId="82" fillId="48" borderId="26" xfId="0" applyNumberFormat="1" applyFont="1" applyFill="1" applyBorder="1" applyAlignment="1">
      <alignment horizontal="center" vertical="center" wrapText="1"/>
    </xf>
    <xf numFmtId="3" fontId="82" fillId="48" borderId="27" xfId="0" applyNumberFormat="1" applyFont="1" applyFill="1" applyBorder="1" applyAlignment="1">
      <alignment horizontal="center" vertical="center" wrapText="1"/>
    </xf>
    <xf numFmtId="3" fontId="83" fillId="36" borderId="43" xfId="0" applyNumberFormat="1" applyFont="1" applyFill="1" applyBorder="1" applyAlignment="1">
      <alignment horizontal="center" vertical="center" wrapText="1"/>
    </xf>
    <xf numFmtId="3" fontId="83" fillId="36" borderId="36" xfId="0" applyNumberFormat="1" applyFont="1" applyFill="1" applyBorder="1" applyAlignment="1">
      <alignment horizontal="center" vertical="center" wrapText="1"/>
    </xf>
    <xf numFmtId="3" fontId="83" fillId="36" borderId="41" xfId="0" applyNumberFormat="1" applyFont="1" applyFill="1" applyBorder="1" applyAlignment="1">
      <alignment horizontal="center" vertical="center" wrapText="1"/>
    </xf>
    <xf numFmtId="0" fontId="83" fillId="47" borderId="43" xfId="0" applyFont="1" applyFill="1" applyBorder="1" applyAlignment="1">
      <alignment horizontal="center" vertical="center" wrapText="1"/>
    </xf>
    <xf numFmtId="0" fontId="83" fillId="47" borderId="36" xfId="0" applyFont="1" applyFill="1" applyBorder="1" applyAlignment="1">
      <alignment horizontal="center" vertical="center" wrapText="1"/>
    </xf>
    <xf numFmtId="0" fontId="83" fillId="47" borderId="41" xfId="0" applyFont="1" applyFill="1" applyBorder="1" applyAlignment="1">
      <alignment horizontal="center" vertical="center" wrapText="1"/>
    </xf>
    <xf numFmtId="3" fontId="8" fillId="29" borderId="44" xfId="0" applyNumberFormat="1" applyFont="1" applyFill="1" applyBorder="1" applyAlignment="1">
      <alignment horizontal="center" vertical="center" wrapText="1"/>
    </xf>
    <xf numFmtId="3" fontId="8" fillId="29" borderId="45" xfId="0" applyNumberFormat="1" applyFont="1" applyFill="1" applyBorder="1" applyAlignment="1">
      <alignment horizontal="center" vertical="center" wrapText="1"/>
    </xf>
    <xf numFmtId="3" fontId="8" fillId="29" borderId="46" xfId="0" applyNumberFormat="1" applyFont="1" applyFill="1" applyBorder="1" applyAlignment="1">
      <alignment horizontal="center" vertical="center" wrapText="1"/>
    </xf>
    <xf numFmtId="3" fontId="8" fillId="43" borderId="44" xfId="0" applyNumberFormat="1" applyFont="1" applyFill="1" applyBorder="1" applyAlignment="1">
      <alignment horizontal="center" vertical="center" wrapText="1"/>
    </xf>
    <xf numFmtId="3" fontId="8" fillId="43" borderId="45" xfId="0" applyNumberFormat="1" applyFont="1" applyFill="1" applyBorder="1" applyAlignment="1">
      <alignment horizontal="center" vertical="center" wrapText="1"/>
    </xf>
    <xf numFmtId="3" fontId="8" fillId="43" borderId="46" xfId="0" applyNumberFormat="1" applyFont="1" applyFill="1" applyBorder="1" applyAlignment="1">
      <alignment horizontal="center" vertical="center" wrapText="1"/>
    </xf>
    <xf numFmtId="3" fontId="8" fillId="42" borderId="43" xfId="0" applyNumberFormat="1" applyFont="1" applyFill="1" applyBorder="1" applyAlignment="1">
      <alignment horizontal="center" vertical="center" wrapText="1" readingOrder="1"/>
    </xf>
    <xf numFmtId="3" fontId="8" fillId="42" borderId="36" xfId="0" applyNumberFormat="1" applyFont="1" applyFill="1" applyBorder="1" applyAlignment="1">
      <alignment horizontal="center" vertical="center" wrapText="1" readingOrder="1"/>
    </xf>
    <xf numFmtId="3" fontId="8" fillId="42" borderId="41" xfId="0" applyNumberFormat="1" applyFont="1" applyFill="1" applyBorder="1" applyAlignment="1">
      <alignment horizontal="center" vertical="center" wrapText="1" readingOrder="1"/>
    </xf>
    <xf numFmtId="3" fontId="83" fillId="37" borderId="43" xfId="0" applyNumberFormat="1" applyFont="1" applyFill="1" applyBorder="1" applyAlignment="1">
      <alignment horizontal="center" vertical="center" wrapText="1"/>
    </xf>
    <xf numFmtId="3" fontId="83" fillId="37" borderId="36" xfId="0" applyNumberFormat="1" applyFont="1" applyFill="1" applyBorder="1" applyAlignment="1">
      <alignment horizontal="center" vertical="center" wrapText="1"/>
    </xf>
    <xf numFmtId="3" fontId="83" fillId="37" borderId="41" xfId="0" applyNumberFormat="1" applyFont="1" applyFill="1" applyBorder="1" applyAlignment="1">
      <alignment horizontal="center" vertical="center" wrapText="1"/>
    </xf>
    <xf numFmtId="0" fontId="53" fillId="32" borderId="32" xfId="0" applyFont="1" applyFill="1" applyBorder="1" applyAlignment="1">
      <alignment horizontal="center" vertical="center" wrapText="1" readingOrder="1"/>
    </xf>
    <xf numFmtId="0" fontId="53" fillId="32" borderId="33" xfId="0" applyFont="1" applyFill="1" applyBorder="1" applyAlignment="1">
      <alignment horizontal="center" vertical="center" wrapText="1" readingOrder="1"/>
    </xf>
    <xf numFmtId="0" fontId="38" fillId="0" borderId="0" xfId="0" applyFont="1" applyAlignment="1">
      <alignment horizontal="left" vertical="center"/>
    </xf>
    <xf numFmtId="0" fontId="78" fillId="30" borderId="48" xfId="677" applyFont="1" applyFill="1" applyBorder="1" applyAlignment="1">
      <alignment horizontal="center" vertical="center" wrapText="1"/>
    </xf>
    <xf numFmtId="0" fontId="78" fillId="30" borderId="50" xfId="677" applyFont="1" applyFill="1" applyBorder="1" applyAlignment="1">
      <alignment horizontal="center" vertical="center" wrapText="1"/>
    </xf>
    <xf numFmtId="0" fontId="78" fillId="30" borderId="42" xfId="677" applyFont="1" applyFill="1" applyBorder="1" applyAlignment="1">
      <alignment horizontal="center" vertical="center" wrapText="1"/>
    </xf>
    <xf numFmtId="0" fontId="78" fillId="30" borderId="35" xfId="677" applyFont="1" applyFill="1" applyBorder="1" applyAlignment="1">
      <alignment horizontal="center" vertical="center" wrapText="1"/>
    </xf>
    <xf numFmtId="0" fontId="78" fillId="30" borderId="25" xfId="677" applyFont="1" applyFill="1" applyBorder="1" applyAlignment="1">
      <alignment horizontal="center" vertical="center" wrapText="1"/>
    </xf>
    <xf numFmtId="0" fontId="78" fillId="30" borderId="34" xfId="677" applyFont="1" applyFill="1" applyBorder="1" applyAlignment="1">
      <alignment horizontal="center" vertical="center" wrapText="1"/>
    </xf>
    <xf numFmtId="176" fontId="78" fillId="30" borderId="32" xfId="677" applyNumberFormat="1" applyFont="1" applyFill="1" applyBorder="1" applyAlignment="1">
      <alignment horizontal="center" vertical="center" wrapText="1" readingOrder="1"/>
    </xf>
    <xf numFmtId="176" fontId="78" fillId="30" borderId="33" xfId="677" applyNumberFormat="1" applyFont="1" applyFill="1" applyBorder="1" applyAlignment="1">
      <alignment horizontal="center" vertical="center" wrapText="1" readingOrder="1"/>
    </xf>
    <xf numFmtId="0" fontId="78" fillId="33" borderId="37" xfId="0" applyFont="1" applyFill="1" applyBorder="1" applyAlignment="1">
      <alignment horizontal="center" vertical="center" wrapText="1"/>
    </xf>
    <xf numFmtId="0" fontId="78" fillId="33" borderId="34" xfId="0" applyFont="1" applyFill="1" applyBorder="1" applyAlignment="1">
      <alignment horizontal="center" vertical="center" wrapText="1"/>
    </xf>
    <xf numFmtId="0" fontId="78" fillId="35" borderId="42" xfId="0" applyFont="1" applyFill="1" applyBorder="1" applyAlignment="1">
      <alignment horizontal="center" vertical="center" wrapText="1"/>
    </xf>
    <xf numFmtId="0" fontId="78" fillId="35" borderId="37" xfId="0" applyFont="1" applyFill="1" applyBorder="1" applyAlignment="1">
      <alignment horizontal="center" vertical="center" wrapText="1"/>
    </xf>
    <xf numFmtId="0" fontId="78" fillId="30" borderId="29" xfId="677" applyFont="1" applyFill="1" applyBorder="1" applyAlignment="1">
      <alignment horizontal="center" vertical="center" wrapText="1" readingOrder="1"/>
    </xf>
    <xf numFmtId="0" fontId="78" fillId="30" borderId="26" xfId="677" applyFont="1" applyFill="1" applyBorder="1" applyAlignment="1">
      <alignment horizontal="center" vertical="center" wrapText="1" readingOrder="1"/>
    </xf>
    <xf numFmtId="0" fontId="78" fillId="30" borderId="27" xfId="677" applyFont="1" applyFill="1" applyBorder="1" applyAlignment="1">
      <alignment horizontal="center" vertical="center" wrapText="1" readingOrder="1"/>
    </xf>
    <xf numFmtId="176" fontId="78" fillId="30" borderId="47" xfId="677" applyNumberFormat="1" applyFont="1" applyFill="1" applyBorder="1" applyAlignment="1">
      <alignment horizontal="center" vertical="center" wrapText="1" readingOrder="1"/>
    </xf>
    <xf numFmtId="0" fontId="78" fillId="46" borderId="42" xfId="0" applyFont="1" applyFill="1" applyBorder="1" applyAlignment="1">
      <alignment horizontal="center" vertical="center" wrapText="1"/>
    </xf>
    <xf numFmtId="0" fontId="78" fillId="46" borderId="37" xfId="0" applyFont="1" applyFill="1" applyBorder="1" applyAlignment="1">
      <alignment horizontal="center" vertical="center" wrapText="1"/>
    </xf>
    <xf numFmtId="0" fontId="78" fillId="46" borderId="34" xfId="0" applyFont="1" applyFill="1" applyBorder="1" applyAlignment="1">
      <alignment horizontal="center" vertical="center" wrapText="1"/>
    </xf>
    <xf numFmtId="0" fontId="78" fillId="30" borderId="29" xfId="0" applyFont="1" applyFill="1" applyBorder="1" applyAlignment="1">
      <alignment horizontal="center" vertical="center" wrapText="1"/>
    </xf>
    <xf numFmtId="0" fontId="78" fillId="30" borderId="26" xfId="0" applyFont="1" applyFill="1" applyBorder="1" applyAlignment="1">
      <alignment horizontal="center" vertical="center" wrapText="1"/>
    </xf>
    <xf numFmtId="0" fontId="78" fillId="30" borderId="27" xfId="0" applyFont="1" applyFill="1" applyBorder="1" applyAlignment="1">
      <alignment horizontal="center" vertical="center" wrapText="1"/>
    </xf>
    <xf numFmtId="0" fontId="78" fillId="30" borderId="29" xfId="0" applyFont="1" applyFill="1" applyBorder="1" applyAlignment="1">
      <alignment horizontal="center" vertical="center" wrapText="1" readingOrder="1"/>
    </xf>
    <xf numFmtId="0" fontId="78" fillId="30" borderId="26" xfId="0" applyFont="1" applyFill="1" applyBorder="1" applyAlignment="1">
      <alignment horizontal="center" vertical="center" wrapText="1" readingOrder="1"/>
    </xf>
    <xf numFmtId="0" fontId="78" fillId="30" borderId="27" xfId="0" applyFont="1" applyFill="1" applyBorder="1" applyAlignment="1">
      <alignment horizontal="center" vertical="center" wrapText="1" readingOrder="1"/>
    </xf>
    <xf numFmtId="0" fontId="78" fillId="30" borderId="29" xfId="626" applyFont="1" applyFill="1" applyBorder="1" applyAlignment="1">
      <alignment horizontal="center" vertical="center" wrapText="1" readingOrder="1"/>
    </xf>
    <xf numFmtId="0" fontId="78" fillId="30" borderId="26" xfId="626" applyFont="1" applyFill="1" applyBorder="1" applyAlignment="1">
      <alignment horizontal="center" vertical="center" wrapText="1" readingOrder="1"/>
    </xf>
    <xf numFmtId="0" fontId="78" fillId="30" borderId="27" xfId="626" applyFont="1" applyFill="1" applyBorder="1" applyAlignment="1">
      <alignment horizontal="center" vertical="center" wrapText="1" readingOrder="1"/>
    </xf>
    <xf numFmtId="0" fontId="78" fillId="30" borderId="29" xfId="626" applyFont="1" applyFill="1" applyBorder="1" applyAlignment="1">
      <alignment horizontal="center" wrapText="1" readingOrder="1"/>
    </xf>
    <xf numFmtId="0" fontId="78" fillId="30" borderId="26" xfId="626" applyFont="1" applyFill="1" applyBorder="1" applyAlignment="1">
      <alignment horizontal="center" wrapText="1" readingOrder="1"/>
    </xf>
    <xf numFmtId="197" fontId="78" fillId="30" borderId="29" xfId="626" applyNumberFormat="1" applyFont="1" applyFill="1" applyBorder="1" applyAlignment="1">
      <alignment horizontal="center" wrapText="1" readingOrder="1"/>
    </xf>
    <xf numFmtId="197" fontId="78" fillId="30" borderId="26" xfId="626" applyNumberFormat="1" applyFont="1" applyFill="1" applyBorder="1" applyAlignment="1">
      <alignment horizontal="center" wrapText="1" readingOrder="1"/>
    </xf>
    <xf numFmtId="0" fontId="80" fillId="46" borderId="42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80" fillId="35" borderId="42" xfId="0" applyFont="1" applyFill="1" applyBorder="1" applyAlignment="1">
      <alignment horizontal="center" vertical="center" wrapText="1"/>
    </xf>
    <xf numFmtId="0" fontId="80" fillId="33" borderId="50" xfId="0" applyFont="1" applyFill="1" applyBorder="1" applyAlignment="1">
      <alignment horizontal="center" vertical="center" wrapText="1"/>
    </xf>
    <xf numFmtId="0" fontId="80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7" fillId="32" borderId="32" xfId="0" applyFont="1" applyFill="1" applyBorder="1" applyAlignment="1">
      <alignment horizontal="center" vertical="center" wrapText="1" readingOrder="1"/>
    </xf>
    <xf numFmtId="0" fontId="77" fillId="32" borderId="33" xfId="0" applyFont="1" applyFill="1" applyBorder="1" applyAlignment="1">
      <alignment horizontal="center" vertical="center" wrapText="1" readingOrder="1"/>
    </xf>
  </cellXfs>
  <cellStyles count="723">
    <cellStyle name="_xffff__x0005__xffff_" xfId="1" xr:uid="{0BBEDFEA-3363-4F44-8CB3-950A867C9D14}"/>
    <cellStyle name="#,###　50%" xfId="2" xr:uid="{BBE8EB3F-6967-4AF3-9C76-F841D598B49C}"/>
    <cellStyle name="#,###　50% 2" xfId="3" xr:uid="{C0497575-DF2A-4CF6-BC03-3AF88F8EF84F}"/>
    <cellStyle name="%" xfId="4" xr:uid="{077BE240-367D-49DA-9439-55E6E5D2D85D}"/>
    <cellStyle name="% 2" xfId="5" xr:uid="{E576DA29-F0CE-4514-8214-5E8DD3181DDC}"/>
    <cellStyle name="% 2 2" xfId="6" xr:uid="{85EFE2B2-0BD5-46B7-A607-8D5DB91E6462}"/>
    <cellStyle name="% 3" xfId="7" xr:uid="{782D7BEE-E16B-4324-B8B3-878A40B16E0D}"/>
    <cellStyle name="% 3 2" xfId="8" xr:uid="{9E0C2BBA-54B5-4C58-86E8-CCD400DA7705}"/>
    <cellStyle name="% 4" xfId="9" xr:uid="{59166FEF-60D1-4785-8AA5-A2F6FA57960B}"/>
    <cellStyle name="% 4 2" xfId="10" xr:uid="{4FB0B887-2AFD-41F9-91D9-308234263411}"/>
    <cellStyle name="% 5" xfId="11" xr:uid="{68635854-10D7-4AE4-B8BC-9417A006AFD8}"/>
    <cellStyle name="???" xfId="12" xr:uid="{022A4F4B-A615-4DFE-A405-B5A8EB11946C}"/>
    <cellStyle name="??_AP" xfId="13" xr:uid="{2BE6125E-6097-4699-AC0F-CCE2E35C083C}"/>
    <cellStyle name="_1表紙～ｺﾝｾﾌﾟﾄ" xfId="14" xr:uid="{46F115E5-E6F1-42A3-A0D0-D9288387B6FF}"/>
    <cellStyle name="_1表紙～ｺﾝｾﾌﾟﾄ.xls グラフ 16" xfId="15" xr:uid="{B7445BD6-34C7-4E37-8F28-D93426C54DF7}"/>
    <cellStyle name="_1表紙～ｺﾝｾﾌﾟﾄ.xls グラフ 16_1" xfId="16" xr:uid="{782F0979-6891-4815-819A-2409FBF1D292}"/>
    <cellStyle name="_1表紙～ｺﾝｾﾌﾟﾄ.xls グラフ 16_2" xfId="17" xr:uid="{372DBB87-740B-4078-87DF-61B10F6DED47}"/>
    <cellStyle name="_1表紙～ｺﾝｾﾌﾟﾄ.xls グラフ 16_3" xfId="18" xr:uid="{E13B51DD-68C2-4648-B4F5-D71D598DDDB9}"/>
    <cellStyle name="_1表紙～ｺﾝｾﾌﾟﾄ_1" xfId="19" xr:uid="{F8C906D9-C8B9-4B24-A7F7-2C83C342CDE5}"/>
    <cellStyle name="_1表紙～ｺﾝｾﾌﾟﾄ_2" xfId="20" xr:uid="{478AE897-9739-4FF1-B7A4-E57D5581BBF9}"/>
    <cellStyle name="_1表紙～ｺﾝｾﾌﾟﾄ_3" xfId="21" xr:uid="{10ADF4CB-C768-4CBA-904F-0A5262A16170}"/>
    <cellStyle name="_２管理提案（目次）" xfId="22" xr:uid="{013441C7-D1F0-494A-82DF-4704F5CA74F0}"/>
    <cellStyle name="_２管理提案（目次）_1" xfId="23" xr:uid="{8FDDAE8D-EF1C-4B58-80C9-EF090FB2BD6B}"/>
    <cellStyle name="_２管理提案（目次）_2" xfId="24" xr:uid="{FFD5C2AE-0334-4D25-8BA1-AD6DEED8AF38}"/>
    <cellStyle name="_２管理提案（目次）_3" xfId="25" xr:uid="{A612C4BC-AB92-4003-A23D-413D760E9525}"/>
    <cellStyle name="_４管理提案（ｺﾝｾﾌﾟﾄ）" xfId="26" xr:uid="{C58C60DB-B66D-4DA6-B13E-7B1F54237AB6}"/>
    <cellStyle name="_４管理提案（ｺﾝｾﾌﾟﾄ）_1" xfId="27" xr:uid="{24DD46DC-6EE5-4533-B9CB-0BA07D794BB5}"/>
    <cellStyle name="_４管理提案（ｺﾝｾﾌﾟﾄ）_2" xfId="28" xr:uid="{92328A66-3387-4085-833A-642F1098D880}"/>
    <cellStyle name="_４管理提案（ｺﾝｾﾌﾟﾄ）_3" xfId="29" xr:uid="{E81CB554-E7E8-4780-BDC9-53EEFA7695EC}"/>
    <cellStyle name="_５管理提案（教育体制）" xfId="30" xr:uid="{FA45406E-6926-4E2B-8D2A-00FE39377ED5}"/>
    <cellStyle name="_５管理提案（教育体制）_1" xfId="31" xr:uid="{B2E97E7C-AC1B-49B9-8A11-B0F35BB4AC5B}"/>
    <cellStyle name="_５管理提案（教育体制）_2" xfId="32" xr:uid="{3B89BE47-9590-44F4-AD5E-085B2A59DDAC}"/>
    <cellStyle name="_５管理提案（教育体制）_3" xfId="33" xr:uid="{8D941B26-7C0B-44B1-A1BE-40AF2D7A5AB6}"/>
    <cellStyle name="_６管理提案（年間計画）" xfId="34" xr:uid="{5FD7E81D-4236-4D22-B23B-AB32C48978F9}"/>
    <cellStyle name="_６管理提案（年間計画）_1" xfId="35" xr:uid="{91E08CC9-A206-418F-A9E1-8355365BF10A}"/>
    <cellStyle name="_６管理提案（年間計画）_2" xfId="36" xr:uid="{913B86F2-DB02-4234-A296-28D902CC9BFC}"/>
    <cellStyle name="_６管理提案（年間計画）_3" xfId="37" xr:uid="{7C8A2CDD-52E6-4339-8F21-8AD481306CA4}"/>
    <cellStyle name="_７管理提案（ﾊﾞｯｸｱｯﾌﾟ）" xfId="38" xr:uid="{0C034B6F-232A-4A6B-95D7-5C5600519076}"/>
    <cellStyle name="_７管理提案（ﾊﾞｯｸｱｯﾌﾟ）_1" xfId="39" xr:uid="{C1A928CB-FED7-4CD5-BC54-1CAB712EC4FA}"/>
    <cellStyle name="_７管理提案（ﾊﾞｯｸｱｯﾌﾟ）_2" xfId="40" xr:uid="{92AC8CAF-01B3-41CB-9A32-4CC490D45180}"/>
    <cellStyle name="_７管理提案（ﾊﾞｯｸｱｯﾌﾟ）_3" xfId="41" xr:uid="{4536A4B2-8F31-44E2-8FB3-80D73896357D}"/>
    <cellStyle name="_８管理提案（長期１）" xfId="42" xr:uid="{3437E639-D868-4A45-BED6-221BED7F2BFA}"/>
    <cellStyle name="_８管理提案（長期１）_1" xfId="43" xr:uid="{C62A0381-7A60-4451-9631-2E74CCB9F2D2}"/>
    <cellStyle name="_８管理提案（長期１）_2" xfId="44" xr:uid="{1F0005D8-E13C-4397-AFD4-CE4D1D1769C7}"/>
    <cellStyle name="_８管理提案（長期１）_3" xfId="45" xr:uid="{01A50CBC-BCA4-4E26-A49D-812D30228B65}"/>
    <cellStyle name="_８管理提案(長期２)" xfId="46" xr:uid="{85E3EA93-BEA6-49BB-B7B7-5DD4F3B1801D}"/>
    <cellStyle name="_９管理提案（管理方式）" xfId="47" xr:uid="{438A0E61-EB18-4727-A012-CE7DB396FC79}"/>
    <cellStyle name="_９管理提案（管理方式）_1" xfId="48" xr:uid="{3307569E-0ED8-4FC4-BC65-9189DCDF7F31}"/>
    <cellStyle name="_９管理提案（管理方式）_2" xfId="49" xr:uid="{C814C067-14B2-40F8-B3C5-D2932611EF70}"/>
    <cellStyle name="_９管理提案（管理方式）_3" xfId="50" xr:uid="{64337361-67C7-483E-B6B6-B7EA2D6D556E}"/>
    <cellStyle name="_kanri" xfId="51" xr:uid="{9BE2F32C-657C-4686-92F6-5F3766A0A544}"/>
    <cellStyle name="_kanri_1" xfId="52" xr:uid="{0546244C-1993-46CC-B9DD-14028CDD0947}"/>
    <cellStyle name="_kanri_2" xfId="53" xr:uid="{80EB0E54-121C-4A5F-9D8E-392664BEED8C}"/>
    <cellStyle name="_kanri_3" xfId="54" xr:uid="{574BF25E-B37A-4CAA-9A64-13CB354217C9}"/>
    <cellStyle name="_リニューアル工事.xls グラフ 175" xfId="55" xr:uid="{45E25FDE-1472-46C2-A7BE-CF71041FD567}"/>
    <cellStyle name="_リニューアル工事.xls グラフ 175_1" xfId="56" xr:uid="{80135107-2B6B-4391-B431-E90D03F6BD5A}"/>
    <cellStyle name="_リニューアル工事.xls グラフ 175_2" xfId="57" xr:uid="{3166E42C-2094-48C5-A3E6-2A039B97090C}"/>
    <cellStyle name="_リニューアル工事.xls グラフ 175_3" xfId="58" xr:uid="{5D2B22F0-B5F9-4A75-85A9-03CCAF60DDE6}"/>
    <cellStyle name="_リニューアル工事.xls グラフ 176" xfId="59" xr:uid="{B99D3A89-FAFC-4F99-B4E2-999E4BDFC68F}"/>
    <cellStyle name="_リニューアル工事.xls グラフ 176_1" xfId="60" xr:uid="{A98DA2D1-D473-4BF0-B866-C8B255D4CB47}"/>
    <cellStyle name="_リニューアル工事.xls グラフ 176_2" xfId="61" xr:uid="{24A949F4-A1B7-40CC-BD1C-EB3C4613FEB7}"/>
    <cellStyle name="_リニューアル工事.xls グラフ 176_3" xfId="62" xr:uid="{5A111F9F-05B8-4F26-9648-DEFE8825E507}"/>
    <cellStyle name="_リニューアル工事.xls グラフ 3" xfId="63" xr:uid="{BDA0DF79-3DDC-4BB2-A369-98BA55FD1BD4}"/>
    <cellStyle name="_リニューアル工事.xls グラフ 3_1" xfId="64" xr:uid="{4CBD143B-B95B-4257-BCB5-5D2790D469D4}"/>
    <cellStyle name="_リニューアル工事.xls グラフ 3_2" xfId="65" xr:uid="{499BEBE9-0440-4D30-9471-84AB9BA612E4}"/>
    <cellStyle name="_リニューアル工事.xls グラフ 3_3" xfId="66" xr:uid="{AF9EB210-9D61-446F-BC96-869E480B0B94}"/>
    <cellStyle name="_リニューアル工事.xls グラフ 4" xfId="67" xr:uid="{DBAE6F69-3F89-437F-8EFE-5A96BA96BDA7}"/>
    <cellStyle name="_リニューアル工事.xls グラフ 4_1" xfId="68" xr:uid="{2914A86D-FBDE-43A5-B214-D1FB9CB44004}"/>
    <cellStyle name="_リニューアル工事.xls グラフ 4_2" xfId="69" xr:uid="{8C5DAA12-6CBF-45FB-9CC6-550D684AA079}"/>
    <cellStyle name="_リニューアル工事.xls グラフ 4_3" xfId="70" xr:uid="{4BF6F962-2D2A-4A99-ACBB-BFAB040849C5}"/>
    <cellStyle name="_管理提案（本   文）" xfId="71" xr:uid="{F8CA9557-BD98-436D-8217-0EF02385C108}"/>
    <cellStyle name="_管理提案（本   文）_1" xfId="72" xr:uid="{4499F070-4175-4CF9-BCBC-40A81E09CE49}"/>
    <cellStyle name="_管理提案（本   文）_2" xfId="73" xr:uid="{EAF41336-7941-4A05-9E6C-84FA30C77D2A}"/>
    <cellStyle name="_管理提案（本   文）_3" xfId="74" xr:uid="{DC57F16B-4C9E-4725-A8F8-B740A83B88E0}"/>
    <cellStyle name="_管理提案（本   文）－２" xfId="75" xr:uid="{EFE1A19C-0F10-43C6-B7C3-8D22571FE8CF}"/>
    <cellStyle name="_管理提案（本   文）－２_1" xfId="76" xr:uid="{28BF75E7-8B98-4E4B-9FE7-24151A45BE44}"/>
    <cellStyle name="_管理提案（本   文）－２_2" xfId="77" xr:uid="{2F7A1166-5AF5-49D4-BAD9-CDE3026B7031}"/>
    <cellStyle name="_管理提案（本   文）－２_3" xfId="78" xr:uid="{A4390B3B-099D-4974-BA75-3AA60068270C}"/>
    <cellStyle name="_管理提案（目　次）２" xfId="79" xr:uid="{990DDD15-8669-4D5D-A4C9-BF6BEDE5A982}"/>
    <cellStyle name="_管理提案（目　次）２_1" xfId="80" xr:uid="{68E559BB-2A91-485A-817C-4B1290BF96A7}"/>
    <cellStyle name="_管理提案（目　次）２_2" xfId="81" xr:uid="{499F312D-08EB-42B1-82FA-53D91114EF0C}"/>
    <cellStyle name="_管理提案（目　次）２_3" xfId="82" xr:uid="{607033FF-CDBD-4422-A00F-13BF708E5152}"/>
    <cellStyle name="_管理提案書A3.xls グラフ 4" xfId="83" xr:uid="{4E95823F-9DEB-4793-9E2B-532D879881D0}"/>
    <cellStyle name="_管理提案書A3.xls グラフ 4_1" xfId="84" xr:uid="{8D4373F1-8BE2-410E-B6DB-3A679E8F7FD1}"/>
    <cellStyle name="_管理提案書A3.xls グラフ 4_2" xfId="85" xr:uid="{5BE27685-FC7D-4152-9569-89D273F294D6}"/>
    <cellStyle name="_管理提案書A3.xls グラフ 4_3" xfId="86" xr:uid="{202A5B00-5B2B-46FE-A1F5-C679C739FC15}"/>
    <cellStyle name="_管理提案書A3.xls グラフ 5" xfId="87" xr:uid="{5CEF57DF-9FFB-4C99-9CBE-A33C7E9C99A4}"/>
    <cellStyle name="_管理提案書A3.xls グラフ 5_1" xfId="88" xr:uid="{AB0C5347-AEEA-4C5D-A8E9-44C61C70E8E7}"/>
    <cellStyle name="_管理提案書A3.xls グラフ 5_2" xfId="89" xr:uid="{8B10BB53-C53B-4EE6-9B09-EAFF1D7FABDB}"/>
    <cellStyle name="_管理提案書A3.xls グラフ 5_3" xfId="90" xr:uid="{A6987E14-5A0C-4D01-AFB1-9303ED5C1760}"/>
    <cellStyle name="_管理提案書A3.xls グラフ 9" xfId="91" xr:uid="{71F3AA68-2DFD-4020-93D3-16F783F779CC}"/>
    <cellStyle name="_管理提案書A3.xls グラフ 9_1" xfId="92" xr:uid="{C16B8FB4-818F-4525-814A-28574351B3F5}"/>
    <cellStyle name="_管理提案書A3.xls グラフ 9_2" xfId="93" xr:uid="{9506C1DF-70E5-4A46-8DBC-7847F1995550}"/>
    <cellStyle name="_管理提案書A3.xls グラフ 9_3" xfId="94" xr:uid="{7A4474E6-B477-4827-9DF9-993B286DD944}"/>
    <cellStyle name="_室町ＮＳビル総合管理提案２" xfId="95" xr:uid="{D12963CA-735F-4096-B380-81B436FC0864}"/>
    <cellStyle name="_室町ＮＳビル総合管理提案２.xls グラフ 3" xfId="96" xr:uid="{59973CF9-9030-4BEE-A9F1-16DE96187EB5}"/>
    <cellStyle name="_室町ＮＳビル総合管理提案２.xls グラフ 3_1" xfId="97" xr:uid="{43001ACB-D460-4CEC-8648-52F7E572DA7C}"/>
    <cellStyle name="_室町ＮＳビル総合管理提案２.xls グラフ 3_2" xfId="98" xr:uid="{F2928A5F-2FE1-43B8-9708-30E49A1B60A7}"/>
    <cellStyle name="_室町ＮＳビル総合管理提案２.xls グラフ 3_3" xfId="99" xr:uid="{4457544D-2B24-400F-AAC7-BE49B9578888}"/>
    <cellStyle name="_室町ＮＳビル総合管理提案２.xls グラフ 4" xfId="100" xr:uid="{2829F120-A3A2-438C-B393-CE551AA21102}"/>
    <cellStyle name="_室町ＮＳビル総合管理提案２.xls グラフ 4_1" xfId="101" xr:uid="{3762ED4C-3F5B-4C02-8CB0-61884E4004FE}"/>
    <cellStyle name="_室町ＮＳビル総合管理提案２.xls グラフ 4_2" xfId="102" xr:uid="{DD6DE225-A557-4EA4-A200-9F190C5C063E}"/>
    <cellStyle name="_室町ＮＳビル総合管理提案２.xls グラフ 4_3" xfId="103" xr:uid="{1CD05C33-0246-4942-9A85-35F24D551A78}"/>
    <cellStyle name="_室町ＮＳビル総合管理提案２.xls グラフ 8" xfId="104" xr:uid="{3258683C-78A9-4DA9-9B70-E13609D04C5E}"/>
    <cellStyle name="_室町ＮＳビル総合管理提案２.xls グラフ 8_1" xfId="105" xr:uid="{5E40E7D8-4CD5-4A28-86FC-3911865AB8F7}"/>
    <cellStyle name="_室町ＮＳビル総合管理提案２.xls グラフ 8_2" xfId="106" xr:uid="{0E58E82C-D5EB-4F60-A93D-DE7084C324BF}"/>
    <cellStyle name="_室町ＮＳビル総合管理提案２.xls グラフ 8_3" xfId="107" xr:uid="{9B7C8664-FA60-4C95-A953-AE619241A245}"/>
    <cellStyle name="_室町ＮＳビル総合管理提案２_1" xfId="108" xr:uid="{653A62FE-2F58-41AA-A98B-5C019661440D}"/>
    <cellStyle name="_室町ＮＳビル総合管理提案２_2" xfId="109" xr:uid="{4D7B1847-C18F-4E9F-96FC-7493ACF4F68C}"/>
    <cellStyle name="_室町ＮＳビル総合管理提案２_3" xfId="110" xr:uid="{2E4C5E86-4FBB-4333-8088-25B29058A0C4}"/>
    <cellStyle name="_提案書2-2" xfId="111" xr:uid="{C6E690C0-B950-45D9-BE14-962A2BF768C7}"/>
    <cellStyle name="_提案書2-2_1" xfId="112" xr:uid="{B3417E8B-1BF8-4B1A-82A2-CE2248E84467}"/>
    <cellStyle name="_提案書2-2_2" xfId="113" xr:uid="{EDA7659A-24A2-45A6-B4D1-CB365B34D198}"/>
    <cellStyle name="_提案書2-2_3" xfId="114" xr:uid="{8528085F-FF79-40CA-BBFB-F1EC152963FB}"/>
    <cellStyle name="_x0001_·?_x0001_··?" xfId="115" xr:uid="{E8A89D75-7701-492C-83F7-B1DA7C80CFB8}"/>
    <cellStyle name="_x0001_・｢_x0001_・・義" xfId="116" xr:uid="{A055FC89-1AAD-4AE7-811D-48A8242C6048}"/>
    <cellStyle name="121" xfId="117" xr:uid="{1C2FE7B7-E530-47A5-8F91-60BC4F6B6335}"/>
    <cellStyle name="1Normal" xfId="118" xr:uid="{B408C4AF-7ABE-4F46-A1E3-CE4EF4B035B0}"/>
    <cellStyle name="20% - Accent1" xfId="119" xr:uid="{23628DE1-8A9A-4C04-85AC-CF20E78BD813}"/>
    <cellStyle name="20% - Accent2" xfId="120" xr:uid="{F3B6B75C-19C7-4762-8337-5E46FF61E61E}"/>
    <cellStyle name="20% - Accent3" xfId="121" xr:uid="{4160BDC6-AE20-43CD-90F0-28AAAF47C6A9}"/>
    <cellStyle name="20% - Accent4" xfId="122" xr:uid="{5FAFDAE7-B306-4BD3-BBED-6318F8555E74}"/>
    <cellStyle name="20% - Accent5" xfId="123" xr:uid="{5B6D1639-328D-41B3-B71B-7152EBF14EB3}"/>
    <cellStyle name="20% - Accent6" xfId="124" xr:uid="{EAB00161-712A-4DA0-9F5D-F8BE17021BA7}"/>
    <cellStyle name="20% - アクセント 1 2" xfId="125" xr:uid="{755AAE23-86D4-4F19-A4D1-601D58D86F16}"/>
    <cellStyle name="20% - アクセント 1 3" xfId="126" xr:uid="{B78263CF-1D65-4202-8868-CFD158EDE056}"/>
    <cellStyle name="20% - アクセント 2 2" xfId="127" xr:uid="{7669EA7B-F619-4051-A0A1-752586AAB34E}"/>
    <cellStyle name="20% - アクセント 2 3" xfId="128" xr:uid="{DFE51FBA-B734-4E14-AEE2-7066EC089A62}"/>
    <cellStyle name="20% - アクセント 3 2" xfId="129" xr:uid="{F664A165-2A8A-4C76-BFFA-B8FE23492E5F}"/>
    <cellStyle name="20% - アクセント 3 3" xfId="130" xr:uid="{1640033B-A0C4-446A-AD3B-18D5F5284460}"/>
    <cellStyle name="20% - アクセント 4 2" xfId="131" xr:uid="{DC036E6C-F333-49DE-901B-BDE1B0E20520}"/>
    <cellStyle name="20% - アクセント 4 3" xfId="132" xr:uid="{4592C8E4-D8C9-4F31-B869-B9AE517816C4}"/>
    <cellStyle name="20% - アクセント 5 2" xfId="133" xr:uid="{DFD48A22-50B8-47B1-AC0B-37FAA2DEB761}"/>
    <cellStyle name="20% - アクセント 5 3" xfId="134" xr:uid="{60B62B11-589A-4447-8C6A-95C5E7C1FD33}"/>
    <cellStyle name="20% - アクセント 6 2" xfId="135" xr:uid="{79F5F375-FA69-4A5A-BC3C-BC2F09898648}"/>
    <cellStyle name="20% - アクセント 6 3" xfId="136" xr:uid="{442405CA-4DAC-4383-919A-A332AA36BED5}"/>
    <cellStyle name="40% - Accent1" xfId="137" xr:uid="{33CA3E53-3CD9-4770-B788-FF29746BC6F3}"/>
    <cellStyle name="40% - Accent2" xfId="138" xr:uid="{25F6A575-1784-4FF5-9FBB-8F2C5933CD7C}"/>
    <cellStyle name="40% - Accent3" xfId="139" xr:uid="{D0E214F5-4145-4BB8-B240-1C9836C53DA4}"/>
    <cellStyle name="40% - Accent4" xfId="140" xr:uid="{D521B40B-913A-46F9-BA9F-247C12F7A90C}"/>
    <cellStyle name="40% - Accent5" xfId="141" xr:uid="{A1277B00-3987-4D81-8295-EFEAB12E9DE2}"/>
    <cellStyle name="40% - Accent6" xfId="142" xr:uid="{8D742D03-8B94-4B27-9FFC-1C5446CAE727}"/>
    <cellStyle name="40% - アクセント 1 2" xfId="143" xr:uid="{1C520E6B-7816-47CD-9E31-2745E00FCEB5}"/>
    <cellStyle name="40% - アクセント 1 3" xfId="144" xr:uid="{CE819117-31C3-46BB-9664-B27A7BC3CAEB}"/>
    <cellStyle name="40% - アクセント 2 2" xfId="145" xr:uid="{9D336666-A2C1-4C91-8ADC-1F032FDBE930}"/>
    <cellStyle name="40% - アクセント 2 3" xfId="146" xr:uid="{105D6D14-4371-4B55-828A-5F9867CBA497}"/>
    <cellStyle name="40% - アクセント 3 2" xfId="147" xr:uid="{40247E4B-6A1A-49D3-9A2B-18361561D85B}"/>
    <cellStyle name="40% - アクセント 3 3" xfId="148" xr:uid="{F8EA7EFC-A7E7-4424-9F28-A0AFEA2A443F}"/>
    <cellStyle name="40% - アクセント 4 2" xfId="149" xr:uid="{47D15E94-8C0D-42DB-AB14-F7704FC9B41D}"/>
    <cellStyle name="40% - アクセント 4 3" xfId="150" xr:uid="{73A6CB31-DE62-4261-9DEE-1FBADC1AABF7}"/>
    <cellStyle name="40% - アクセント 5 2" xfId="151" xr:uid="{01C7929F-B42E-44D3-A53F-E8EA4E6AA03A}"/>
    <cellStyle name="40% - アクセント 5 3" xfId="152" xr:uid="{DEF84AA1-0466-4EA1-84DA-6800B9A15D9C}"/>
    <cellStyle name="40% - アクセント 6 2" xfId="153" xr:uid="{E2D8E90F-3A50-4C73-B77E-5B7EA9766D1E}"/>
    <cellStyle name="40% - アクセント 6 3" xfId="154" xr:uid="{ECDED87A-F392-4E39-80C8-119BA38E8DC7}"/>
    <cellStyle name="60% - Accent1" xfId="155" xr:uid="{D2FBAA28-8B4B-4E86-BEE0-7F622C14E321}"/>
    <cellStyle name="60% - Accent2" xfId="156" xr:uid="{E91EF5BE-EB3D-4A19-93FC-BA6E46BCF4FF}"/>
    <cellStyle name="60% - Accent3" xfId="157" xr:uid="{A41DC258-22B0-4107-BB9B-606CC0EE0984}"/>
    <cellStyle name="60% - Accent4" xfId="158" xr:uid="{014A081D-B86F-4DCC-8CE2-4F7E6E395584}"/>
    <cellStyle name="60% - Accent5" xfId="159" xr:uid="{291BEBE8-6D82-4732-BE45-CE11C61BB579}"/>
    <cellStyle name="60% - Accent6" xfId="160" xr:uid="{B83B6E4E-EE20-47D4-B365-BC838680E4BF}"/>
    <cellStyle name="60% - アクセント 1 2" xfId="161" xr:uid="{E3F7690A-412B-4AB7-AE81-D7753A4B79D0}"/>
    <cellStyle name="60% - アクセント 1 3" xfId="162" xr:uid="{3EF52D95-85B2-4B53-8252-74FAF07B423E}"/>
    <cellStyle name="60% - アクセント 2 2" xfId="163" xr:uid="{91EF8425-B9BC-4232-B1F0-C64C520ADC74}"/>
    <cellStyle name="60% - アクセント 2 3" xfId="164" xr:uid="{51F39119-F09E-4BE3-B639-D4E48C7957EE}"/>
    <cellStyle name="60% - アクセント 3 2" xfId="165" xr:uid="{41C94EE2-254F-4B6F-B5AD-E7DF8B17FEC0}"/>
    <cellStyle name="60% - アクセント 3 3" xfId="166" xr:uid="{FD6C8FCF-39F3-4450-A4E9-8BA5C088BBBA}"/>
    <cellStyle name="60% - アクセント 4 2" xfId="167" xr:uid="{53058CC6-B005-4193-A6C8-A79F415A7E0B}"/>
    <cellStyle name="60% - アクセント 4 3" xfId="168" xr:uid="{9833057A-3CAA-4759-9C6E-65C3D5C34A91}"/>
    <cellStyle name="60% - アクセント 5 2" xfId="169" xr:uid="{97906F61-09CD-4FDE-8891-A353BBDCEC47}"/>
    <cellStyle name="60% - アクセント 5 3" xfId="170" xr:uid="{5C8AB34B-6FE1-46E2-AB60-2665C7926B9C}"/>
    <cellStyle name="60% - アクセント 6 2" xfId="171" xr:uid="{6D510234-08F6-466C-A100-486BB5BE5D1D}"/>
    <cellStyle name="60% - アクセント 6 3" xfId="172" xr:uid="{23DDD3DA-15AB-4CA8-9CF9-975FE191F1DD}"/>
    <cellStyle name="Accent1" xfId="173" xr:uid="{F21FCF6F-1C27-4CB5-8E7A-C2A7E2D88694}"/>
    <cellStyle name="Accent2" xfId="174" xr:uid="{E21573DD-EEB0-4653-BCB4-E3CFCCEE3685}"/>
    <cellStyle name="Accent3" xfId="175" xr:uid="{0DC4431E-54A6-4F41-A9EC-DF68D21D6B7C}"/>
    <cellStyle name="Accent4" xfId="176" xr:uid="{9966839A-BEE3-4FA5-9265-F4F820E7BC15}"/>
    <cellStyle name="Accent5" xfId="177" xr:uid="{FF4E51FC-5917-474C-B86A-BD4C17C7F06C}"/>
    <cellStyle name="Accent6" xfId="178" xr:uid="{C336CC5C-49B9-4E69-8A34-4EEC407C75BB}"/>
    <cellStyle name="active" xfId="179" xr:uid="{128DE887-5CAB-441E-8850-EC42D6BCECED}"/>
    <cellStyle name="Bad" xfId="180" xr:uid="{28E7E767-1A52-4B09-AB8C-814D9E726215}"/>
    <cellStyle name="Calc Currency (0)" xfId="181" xr:uid="{C3D184D7-51E5-4D1D-B0D7-43B4455D70CC}"/>
    <cellStyle name="Calculation" xfId="182" xr:uid="{3D3859AE-5F1A-461B-8BDE-200AF171AC24}"/>
    <cellStyle name="Calculation 2" xfId="183" xr:uid="{87DDC6CA-0214-47B9-807E-FFAE74801582}"/>
    <cellStyle name="Check Cell" xfId="184" xr:uid="{FD8595EF-A458-4340-8F20-6912D1ED0B82}"/>
    <cellStyle name="Comma  - Style1" xfId="185" xr:uid="{63D8C9D1-F49A-4D3D-A6AE-51655BF3A909}"/>
    <cellStyle name="Comma  - Style2" xfId="186" xr:uid="{3CF61062-9BD4-4297-B23C-1091EC2301FD}"/>
    <cellStyle name="Comma  - Style3" xfId="187" xr:uid="{EC56C120-511A-46C7-95EC-137674C5607D}"/>
    <cellStyle name="Comma  - Style4" xfId="188" xr:uid="{88AE2B55-F21D-4B39-A995-9029EA67FCE7}"/>
    <cellStyle name="Comma  - Style5" xfId="189" xr:uid="{96F42227-04F6-4BB6-90EA-E5CC0205133B}"/>
    <cellStyle name="Comma  - Style6" xfId="190" xr:uid="{44963EC4-8DEE-43C0-938B-88C0EDA2F3E4}"/>
    <cellStyle name="Comma  - Style7" xfId="191" xr:uid="{348D20B2-A6BF-45B4-879D-6ED82987B72A}"/>
    <cellStyle name="Comma  - Style8" xfId="192" xr:uid="{AD2B5410-0DF3-41D6-9798-E291DF66B912}"/>
    <cellStyle name="Comma [0]_$" xfId="193" xr:uid="{7B765E13-E697-49F6-8C7B-20BAE4604487}"/>
    <cellStyle name="Comma_$" xfId="194" xr:uid="{BAEABA2D-E366-433E-8523-AD322CB190EE}"/>
    <cellStyle name="Currency [0]_$" xfId="195" xr:uid="{A3C90D75-522E-4CBE-AE6E-2C63772EC87F}"/>
    <cellStyle name="Currency_$" xfId="196" xr:uid="{EE622F1B-0101-42F4-A026-C1D3E8E59CCD}"/>
    <cellStyle name="dgw" xfId="197" xr:uid="{E59D440F-0F3C-42B5-A8F3-9A0F7E5961EB}"/>
    <cellStyle name="entry" xfId="198" xr:uid="{A4AC09E5-1547-4136-897B-DF0CA04EF68E}"/>
    <cellStyle name="Explanatory Text" xfId="199" xr:uid="{09FF4649-A8A0-4B96-B9CE-F7A007644865}"/>
    <cellStyle name="Good" xfId="200" xr:uid="{33D85494-0855-4BA7-9A91-833BF0D81778}"/>
    <cellStyle name="Grey" xfId="201" xr:uid="{F436E339-979E-495B-BB54-44CB09819CA1}"/>
    <cellStyle name="Grey 2" xfId="202" xr:uid="{B04EED49-44DE-4B45-8BFC-1769641C481A}"/>
    <cellStyle name="Header1" xfId="203" xr:uid="{D866E711-6E57-459E-9C0D-C4B7AA57332B}"/>
    <cellStyle name="Header2" xfId="204" xr:uid="{78C19D3D-171C-4AA1-AB52-1E270471F49D}"/>
    <cellStyle name="Header2 2" xfId="205" xr:uid="{B808AC08-D30F-40C1-A71B-19BCFECA61BF}"/>
    <cellStyle name="Header2 2 2" xfId="206" xr:uid="{3D553D28-C43C-443E-AA23-24B8C942169B}"/>
    <cellStyle name="Header2 3" xfId="207" xr:uid="{730C8C5C-5596-4004-A13E-50C829BE478B}"/>
    <cellStyle name="Header2 3 2" xfId="208" xr:uid="{383CAE8A-5632-4081-8CF2-F4427DC6FC78}"/>
    <cellStyle name="Header2 4" xfId="209" xr:uid="{5DB1E6A4-84A7-40D8-8BA7-469681B922E8}"/>
    <cellStyle name="Header2 4 2" xfId="210" xr:uid="{B8AF8665-2B33-446C-A310-0A2C2021FA05}"/>
    <cellStyle name="Header2 5" xfId="211" xr:uid="{C9A293B5-FD43-45D1-A72C-1E595A3807B4}"/>
    <cellStyle name="Header2_新生銀行宛PR2(銀座・代々木）資金計画書2010-2011_Final_20100712修正_Final" xfId="212" xr:uid="{79F17869-328C-4D4F-958A-E15A82DCF57F}"/>
    <cellStyle name="Heading 1" xfId="213" xr:uid="{E5DCE72D-1270-4FFF-8FCE-81F6C8E6D1A0}"/>
    <cellStyle name="Heading 2" xfId="214" xr:uid="{B7618BFF-2427-4466-B525-9DE5FED8EFEA}"/>
    <cellStyle name="Heading 3" xfId="215" xr:uid="{E8CAA9CA-9FCF-4EB3-9005-4E4B400DDAFA}"/>
    <cellStyle name="Heading 4" xfId="216" xr:uid="{FB880397-8CD2-4A64-BC09-8542797EB136}"/>
    <cellStyle name="Inhaltsverzeichnispunke" xfId="217" xr:uid="{36B2435F-B315-44F2-89CD-36432949C29A}"/>
    <cellStyle name="Input" xfId="218" xr:uid="{4352D1DA-CC32-453A-B0E7-057C897D38AC}"/>
    <cellStyle name="Input [yellow]" xfId="219" xr:uid="{F878DD0B-FBA5-4361-86C8-E20BC08379D1}"/>
    <cellStyle name="Input [yellow] 2" xfId="220" xr:uid="{4B3C04EC-7A1E-4B69-90E9-17649BA4955C}"/>
    <cellStyle name="Input [yellow] 2 2" xfId="221" xr:uid="{982869C7-EB7D-4A9F-92DF-40078C910560}"/>
    <cellStyle name="Input [yellow] 3" xfId="222" xr:uid="{1C5AD554-0F3D-4AD1-A1FB-00FE9206D05F}"/>
    <cellStyle name="Input [yellow] 3 2" xfId="223" xr:uid="{C637F799-139F-4345-9684-338E9FEF5ADC}"/>
    <cellStyle name="Input [yellow] 4" xfId="224" xr:uid="{0D9A6383-EC72-42A5-A19C-1D9D36362164}"/>
    <cellStyle name="Input [yellow] 4 2" xfId="225" xr:uid="{F33FEFB7-F59F-426B-A8D9-C9C7653F7001}"/>
    <cellStyle name="Input [yellow] 5" xfId="226" xr:uid="{B409DC03-09F8-4BCB-8409-327049E132A5}"/>
    <cellStyle name="Input 2" xfId="227" xr:uid="{0BB4AF99-6B53-481C-AEC7-9CD535A0711B}"/>
    <cellStyle name="Input_コピー取得価額の計算_20110128" xfId="228" xr:uid="{A9054822-52AC-410D-87F5-394E8B0B8138}"/>
    <cellStyle name="Linked Cell" xfId="229" xr:uid="{C35420FE-BFF1-4E19-942D-6069986FDF29}"/>
    <cellStyle name="MainData" xfId="230" xr:uid="{D77614E3-A72E-46CF-B637-733C9BAF2879}"/>
    <cellStyle name="MainData 2" xfId="231" xr:uid="{D12F8F3F-B86A-4C29-B72D-DC34E9140AC5}"/>
    <cellStyle name="MajorTotal" xfId="232" xr:uid="{9769B662-FA1E-4776-BA6A-86FDFCACEF6C}"/>
    <cellStyle name="MajorTotal 2" xfId="233" xr:uid="{32A5C1CA-51F0-4B9B-B8C2-C7AC062A800E}"/>
    <cellStyle name="Milliers [0]_laroux" xfId="234" xr:uid="{2A5AD294-3980-4D35-9418-58F7705194D6}"/>
    <cellStyle name="Milliers_laroux" xfId="235" xr:uid="{BB30CED6-96F5-42F4-9B2C-8549B9962334}"/>
    <cellStyle name="Mon騁aire [0]_laroux" xfId="236" xr:uid="{2569DC6C-1B03-4304-9AD6-025086C9F7BB}"/>
    <cellStyle name="Mon騁aire_laroux" xfId="237" xr:uid="{443DF186-1CB2-4D75-BD59-A4C2477488F3}"/>
    <cellStyle name="Neutral" xfId="238" xr:uid="{F13B751A-5755-43AE-8134-2C151759CF16}"/>
    <cellStyle name="Normal - Style1" xfId="239" xr:uid="{BE391AFC-6FF3-4F73-BA46-9EDD3EF01077}"/>
    <cellStyle name="Normal - Style1 2" xfId="240" xr:uid="{44021B6C-5E41-40F3-8616-36DFDB47DADC}"/>
    <cellStyle name="Normal - Style1 3" xfId="241" xr:uid="{650D6A1B-426C-441E-92A1-F4EE08D42D72}"/>
    <cellStyle name="Normal - Style1 4" xfId="242" xr:uid="{529E507A-C626-4C51-952B-02F8448F0078}"/>
    <cellStyle name="Normal - Style1_新生銀行宛PR2(銀座・代々木）資金計画書2010-2011_Final_20100712修正_Final" xfId="243" xr:uid="{C64D4161-CDAA-42A5-9E89-5C2C19F5FC54}"/>
    <cellStyle name="Normal_#18-Internet" xfId="244" xr:uid="{F791536F-DC9B-49B8-8ECC-D4BEF5F1ED32}"/>
    <cellStyle name="NormalOPrint_Module_E (2)" xfId="245" xr:uid="{02CF9D50-0EE3-4BEF-BD71-033EF51C260C}"/>
    <cellStyle name="Note" xfId="246" xr:uid="{27A6F9E7-1511-46D5-BF66-6ACEEE9646A3}"/>
    <cellStyle name="Note 2" xfId="247" xr:uid="{9A302B15-4D8E-4E6A-8AEB-9D0B694B7E7F}"/>
    <cellStyle name="Numbers - Bold - Italic" xfId="248" xr:uid="{6C565706-A6FF-4770-B11F-BB0F16A91017}"/>
    <cellStyle name="Output" xfId="249" xr:uid="{80031A3F-DC1C-437E-8D79-1FEDE4ED270A}"/>
    <cellStyle name="Output 2" xfId="250" xr:uid="{FD41F4A2-087A-48D6-BBB0-1257C6FA49B9}"/>
    <cellStyle name="pb_page_heading_LS" xfId="251" xr:uid="{05B7DC3F-93E0-41B6-BCAE-0807008B4786}"/>
    <cellStyle name="Percent [2]" xfId="252" xr:uid="{D02270D3-E032-42EE-B1A9-9300306C32AF}"/>
    <cellStyle name="price" xfId="253" xr:uid="{37B08DAB-0534-410E-B0EE-897EEBC215BB}"/>
    <cellStyle name="revised" xfId="254" xr:uid="{97EA6133-78AB-46E6-B640-D21C3583182A}"/>
    <cellStyle name="section" xfId="255" xr:uid="{BF0C531C-51A6-4F3D-80B3-9B07A1212041}"/>
    <cellStyle name="subhead" xfId="256" xr:uid="{5BFC26D3-A488-40B4-B35C-38DEC85A4D2A}"/>
    <cellStyle name="SubTotal" xfId="257" xr:uid="{477BCE36-22FA-4AE6-BCE9-B9B9DF025D99}"/>
    <cellStyle name="SubTotal 2" xfId="258" xr:uid="{E6A2206E-88AD-4933-B7C3-9A9CCA29E0AF}"/>
    <cellStyle name="SubTotal 2 2" xfId="259" xr:uid="{C1F17EB0-AFF6-4AA0-8B5E-FD7842EA6A15}"/>
    <cellStyle name="SubTotal 3" xfId="260" xr:uid="{DA1D294C-BB7B-4DEC-AFBB-1CACCB9DB309}"/>
    <cellStyle name="test a style" xfId="261" xr:uid="{D5E7AECE-3364-4D82-BCD9-9992C1030815}"/>
    <cellStyle name="test a style 2" xfId="262" xr:uid="{4C5C422F-D9EB-4598-B97A-063D53139360}"/>
    <cellStyle name="Times New Roman" xfId="263" xr:uid="{271A6234-A826-4742-B665-98F401674D3C}"/>
    <cellStyle name="Times New Roman 2" xfId="264" xr:uid="{E0DE4C66-D396-48E7-87BE-C4EC6A31FEB4}"/>
    <cellStyle name="title" xfId="265" xr:uid="{F8561C9C-3F3B-4695-8916-2E5DA8CA5C69}"/>
    <cellStyle name="title 2" xfId="266" xr:uid="{12CE89D7-41EC-4F3D-9EBB-2CF42C5DA99F}"/>
    <cellStyle name="Title 3" xfId="267" xr:uid="{20767DC3-A63F-44BE-AE07-E1F2706F89EA}"/>
    <cellStyle name="Title 4" xfId="268" xr:uid="{B6F0EDB3-80E3-4419-A6E0-494F01263187}"/>
    <cellStyle name="Titles - Col. Headings" xfId="269" xr:uid="{E6D03A9A-0646-48DF-95FD-5096D920C3A9}"/>
    <cellStyle name="Total" xfId="270" xr:uid="{E372D962-62B9-4A16-BF0D-75FDBAF6E93A}"/>
    <cellStyle name="Total 2" xfId="271" xr:uid="{86F92D1D-DFF5-4256-82CA-3AB37A536476}"/>
    <cellStyle name="UB1" xfId="272" xr:uid="{0B3E5F52-0712-4487-848C-908B950E5EA8}"/>
    <cellStyle name="UB2" xfId="273" xr:uid="{C3800AB1-0926-45CB-A6EF-B0FF6A222009}"/>
    <cellStyle name="w12" xfId="274" xr:uid="{C7CB498B-84BC-4C58-8574-A25F63748A0E}"/>
    <cellStyle name="Warning Text" xfId="275" xr:uid="{66F29590-A5EC-434B-8D48-D82095B4A75D}"/>
    <cellStyle name="アクセント 1 2" xfId="276" xr:uid="{F7828ADD-2D33-499B-9A4D-8E12A297D4D1}"/>
    <cellStyle name="アクセント 1 3" xfId="277" xr:uid="{8CF78086-6A53-450B-9A7A-8E48E1F6B62B}"/>
    <cellStyle name="アクセント 2 2" xfId="278" xr:uid="{B0C21CAD-F7DD-4410-A13E-2F5971BA6058}"/>
    <cellStyle name="アクセント 2 3" xfId="279" xr:uid="{178DCDBA-FAA9-4391-B787-AF03C5353634}"/>
    <cellStyle name="アクセント 3 2" xfId="280" xr:uid="{400D834D-CDB7-43B1-A80D-93FB590680EA}"/>
    <cellStyle name="アクセント 3 3" xfId="281" xr:uid="{1067301E-20C6-47A3-9592-FD46685D185B}"/>
    <cellStyle name="アクセント 4 2" xfId="282" xr:uid="{3AA17A61-0F9E-43CA-AFE8-EFCBFE7FE521}"/>
    <cellStyle name="アクセント 4 3" xfId="283" xr:uid="{DEFD9003-6F56-4F4E-95CC-3EBFCABA08FE}"/>
    <cellStyle name="アクセント 5 2" xfId="284" xr:uid="{94ECB1A7-3F4B-4463-959D-CA62C9C06926}"/>
    <cellStyle name="アクセント 5 3" xfId="285" xr:uid="{640979CF-F855-4036-8651-C326FA8ABEC9}"/>
    <cellStyle name="アクセント 6 2" xfId="286" xr:uid="{49024E23-4CE9-424D-8B71-195A1FEE7D1E}"/>
    <cellStyle name="アクセント 6 3" xfId="287" xr:uid="{246C97BD-E899-464B-8C88-D8D0CB77EB22}"/>
    <cellStyle name="スタイル 1" xfId="288" xr:uid="{F483D93E-A756-40FE-BCC3-3CCE3578A08C}"/>
    <cellStyle name="スタイル 2" xfId="289" xr:uid="{A1C05148-2DEF-4087-9870-614C459CBB93}"/>
    <cellStyle name="タイトル 2" xfId="290" xr:uid="{7D9E06FE-3892-4839-A03D-444CC1769BFA}"/>
    <cellStyle name="タイトル 3" xfId="291" xr:uid="{AE7AF441-B6FF-40CA-AEF3-06A7E57524A0}"/>
    <cellStyle name="チェック セル 2" xfId="292" xr:uid="{A37D3549-52D9-466E-9318-E800FE6702F4}"/>
    <cellStyle name="チェック セル 3" xfId="293" xr:uid="{17EDA515-86ED-4E27-BDBD-D3486E2859BD}"/>
    <cellStyle name="どちらでもない 2" xfId="294" xr:uid="{1B36CD4E-E0ED-4977-8610-9797AF43C219}"/>
    <cellStyle name="どちらでもない 3" xfId="295" xr:uid="{4C5CF96E-09A5-442D-A48B-112AE571DE99}"/>
    <cellStyle name="パーセント" xfId="296" builtinId="5"/>
    <cellStyle name="パーセント 10" xfId="297" xr:uid="{C795D4B2-1C55-4436-BF5A-B82379AE3E92}"/>
    <cellStyle name="パーセント 11" xfId="298" xr:uid="{7E87ED31-BD27-454D-926B-00FFC4C40B12}"/>
    <cellStyle name="パーセント 12" xfId="299" xr:uid="{308821A1-A8FE-477B-B547-8466B51A62A3}"/>
    <cellStyle name="パーセント 2" xfId="300" xr:uid="{52F8EFD8-3D7F-4684-8F8A-79D397075D8D}"/>
    <cellStyle name="パーセント 2 2" xfId="301" xr:uid="{644E2D28-BC95-4614-8845-FB61990914CE}"/>
    <cellStyle name="パーセント 2 3" xfId="302" xr:uid="{D726FF2D-7F4B-4088-8D32-360246B12818}"/>
    <cellStyle name="パーセント 2 4" xfId="303" xr:uid="{B93E48C2-0C1D-4A23-93B4-10E63B49ADDF}"/>
    <cellStyle name="パーセント 2 5" xfId="304" xr:uid="{EBB32005-4587-4615-9C80-E13AAB7F9CFC}"/>
    <cellStyle name="パーセント 2 5 2" xfId="305" xr:uid="{EE8B6023-6411-4025-8826-C6E9ACD91053}"/>
    <cellStyle name="パーセント 2 6" xfId="306" xr:uid="{0037CEA3-9145-47E3-BC2D-7CF9F968D304}"/>
    <cellStyle name="パーセント 2 7" xfId="307" xr:uid="{CA25D157-072F-4EA3-B0E8-ED61E4104EEE}"/>
    <cellStyle name="パーセント 3" xfId="308" xr:uid="{F0F99CE5-E3C9-445C-8C09-F30A41D3A388}"/>
    <cellStyle name="パーセント 3 2" xfId="309" xr:uid="{0E731BC0-0102-4250-8467-AEF9F8732053}"/>
    <cellStyle name="パーセント 4" xfId="310" xr:uid="{2802727E-C3A5-40E0-BD4D-F9768C64A798}"/>
    <cellStyle name="パーセント 5" xfId="311" xr:uid="{9FFE675F-C8E6-46C7-972A-7DCE8CD6C6E4}"/>
    <cellStyle name="パーセント 5 2" xfId="312" xr:uid="{9A0C5C27-7405-442D-B1C1-C7BBD4E3B07A}"/>
    <cellStyle name="パーセント 6" xfId="313" xr:uid="{BBCB0896-1227-4912-8311-971A22297B0A}"/>
    <cellStyle name="パーセント 7" xfId="314" xr:uid="{E539CEC3-F4CE-424E-9BC3-5C04A2CC3F2E}"/>
    <cellStyle name="パーセント 8" xfId="315" xr:uid="{72D52E1A-58FD-4E7B-BAD1-F8983E1CF055}"/>
    <cellStyle name="パーセント 9" xfId="316" xr:uid="{84DCEBE1-14F9-461E-B793-895D0DC39DA9}"/>
    <cellStyle name="ハイパーリンク 2" xfId="317" xr:uid="{8086711B-D62B-4005-A656-9AA54ED803BA}"/>
    <cellStyle name="ハイパーリンク 3" xfId="318" xr:uid="{44404AA8-4893-4B8D-99B8-3FE841E1F6F6}"/>
    <cellStyle name="パターンＢ" xfId="319" xr:uid="{3AB96628-0C19-41DE-A187-6D7E15CC7EF3}"/>
    <cellStyle name="パターンＢ 2" xfId="320" xr:uid="{8E8AD456-8FB6-4CC9-96F3-CEA90A71B754}"/>
    <cellStyle name="メモ 2" xfId="321" xr:uid="{ED9856B4-D68F-47F3-AF35-87A07A8D96CD}"/>
    <cellStyle name="メモ 2 2" xfId="322" xr:uid="{46B0D416-2E44-4156-A569-F31925A664C8}"/>
    <cellStyle name="メモ 3" xfId="323" xr:uid="{2BC0082B-BEB6-44BC-8CD9-18106240B7A4}"/>
    <cellStyle name="メモ 3 2" xfId="324" xr:uid="{3CA34547-6550-4F01-A667-623FAD6FB721}"/>
    <cellStyle name="リンク セル 2" xfId="325" xr:uid="{5EF75BDF-E15F-4041-975B-CA777FC0E005}"/>
    <cellStyle name="リンク セル 3" xfId="326" xr:uid="{5D9330F7-1079-43AF-AD9B-60B2F288AC62}"/>
    <cellStyle name="悪い 2" xfId="327" xr:uid="{31A1F43C-54D2-48B5-A27F-4E945B666335}"/>
    <cellStyle name="悪い 3" xfId="328" xr:uid="{D1C82B4E-88D2-4C39-85D1-8BFF65B66276}"/>
    <cellStyle name="罫線25%---" xfId="329" xr:uid="{DE13EED1-FFE9-4A19-B0BB-0559BB04250B}"/>
    <cellStyle name="罫線25%--- 2" xfId="330" xr:uid="{7D1D6200-31B2-4B77-B2E6-9DF7D5FAE752}"/>
    <cellStyle name="罫線80%－" xfId="331" xr:uid="{3AC69635-F15E-41C0-A51D-E847B384501A}"/>
    <cellStyle name="罫線80%－ 2" xfId="332" xr:uid="{8269E73A-4DE2-48A0-A39A-8A7565AF510A}"/>
    <cellStyle name="罫線80%－ 2 2" xfId="333" xr:uid="{D0DAD41F-CE3F-44FD-8886-5377F821D689}"/>
    <cellStyle name="罫線80%－ 3" xfId="334" xr:uid="{DFDBA70E-14B7-4867-ACCA-7EFAB3724066}"/>
    <cellStyle name="計算 2" xfId="335" xr:uid="{0130D174-3390-40DE-A41E-49018C3EF0FE}"/>
    <cellStyle name="計算 2 2" xfId="336" xr:uid="{9E26B286-2CE7-4AE1-BEAE-8C8210471CAF}"/>
    <cellStyle name="計算 3" xfId="337" xr:uid="{C4B3630A-55E3-4B7F-8CA6-981CE74A70C9}"/>
    <cellStyle name="計算 3 2" xfId="338" xr:uid="{EE32793A-65B2-4BC8-818D-A121B1C851A2}"/>
    <cellStyle name="警告文 2" xfId="339" xr:uid="{BAA3250B-8DD7-4800-9DB7-8CCDCF2975C7}"/>
    <cellStyle name="警告文 3" xfId="340" xr:uid="{2E9BEFE1-6AD8-40CB-BA36-809898195084}"/>
    <cellStyle name="桁区切り" xfId="341" builtinId="6"/>
    <cellStyle name="桁区切り [0.0]" xfId="342" xr:uid="{CA02D09B-99BC-458E-BBA8-8D7A8BCD5877}"/>
    <cellStyle name="桁区切り [0.00] 2" xfId="343" xr:uid="{F6566F12-E334-45F3-A914-9336EC18BFD3}"/>
    <cellStyle name="桁区切り 10" xfId="344" xr:uid="{E27FE984-4984-4091-9EFC-137C277F0F30}"/>
    <cellStyle name="桁区切り 10 2" xfId="345" xr:uid="{3A446409-B013-48CB-B447-BB2B46CB8A9F}"/>
    <cellStyle name="桁区切り 10 2 2" xfId="346" xr:uid="{56572CA1-39C3-4108-AD99-88C28CF96144}"/>
    <cellStyle name="桁区切り 10 2 3" xfId="347" xr:uid="{FB8FE00F-2949-476B-AD27-734B4DFC006A}"/>
    <cellStyle name="桁区切り 10 3" xfId="348" xr:uid="{725BBEE4-1858-4E70-8977-83A714765D44}"/>
    <cellStyle name="桁区切り 10 3 2" xfId="349" xr:uid="{B2CFABEF-AAB4-4F8A-A075-C2D89C843D2A}"/>
    <cellStyle name="桁区切り 10 4" xfId="350" xr:uid="{1C9ADCA1-4927-4200-B15B-BB4A75399B41}"/>
    <cellStyle name="桁区切り 11" xfId="351" xr:uid="{292FDAE5-6189-4853-8E52-CA852C9F910A}"/>
    <cellStyle name="桁区切り 11 2" xfId="352" xr:uid="{B5066452-F020-49E4-8C1D-837D49C1DA07}"/>
    <cellStyle name="桁区切り 11 2 2" xfId="353" xr:uid="{89CEF7E8-4141-4CC2-9876-0C540523F8E1}"/>
    <cellStyle name="桁区切り 11 2 3" xfId="354" xr:uid="{37C80772-17D4-49A8-9832-15182C00B924}"/>
    <cellStyle name="桁区切り 11 3" xfId="355" xr:uid="{BD001241-C004-4F3E-BF66-C28720608BA3}"/>
    <cellStyle name="桁区切り 11 3 2" xfId="356" xr:uid="{B5567280-9214-4A33-B36C-FC1BC6575AED}"/>
    <cellStyle name="桁区切り 11 4" xfId="357" xr:uid="{4804CCC7-8DA3-41FD-9736-5035FB51D841}"/>
    <cellStyle name="桁区切り 12" xfId="358" xr:uid="{F89B7FBE-8175-4D6E-BC99-12E2A0F82DEE}"/>
    <cellStyle name="桁区切り 12 2" xfId="359" xr:uid="{CAC7B694-D68F-4243-8FF5-088250CF9D27}"/>
    <cellStyle name="桁区切り 12 2 2" xfId="360" xr:uid="{E578FD51-CCBC-458B-9ADC-D81903A2D8D1}"/>
    <cellStyle name="桁区切り 12 2 3" xfId="361" xr:uid="{8AFEF0C1-A06C-4BD8-A5D7-ED602D3E18F1}"/>
    <cellStyle name="桁区切り 12 3" xfId="362" xr:uid="{99CB2B5C-BFD1-4EF8-9978-FD25BA344BB8}"/>
    <cellStyle name="桁区切り 12 3 2" xfId="363" xr:uid="{9DC3AB4B-E59D-4F37-84C1-C91C3491F0A4}"/>
    <cellStyle name="桁区切り 12 4" xfId="364" xr:uid="{48F07F3D-C417-45C2-8064-48483437A20F}"/>
    <cellStyle name="桁区切り 13" xfId="365" xr:uid="{C664300D-13BC-4D91-BA13-F7B2F52265C4}"/>
    <cellStyle name="桁区切り 13 2" xfId="366" xr:uid="{A91976E8-6673-4FFD-881F-C4FDCE4B4031}"/>
    <cellStyle name="桁区切り 13 2 2" xfId="367" xr:uid="{D256037F-C295-4B9F-9105-BBB51E05EF93}"/>
    <cellStyle name="桁区切り 13 2 3" xfId="368" xr:uid="{891FF366-FF34-4A8D-B749-EDBC3E440915}"/>
    <cellStyle name="桁区切り 13 3" xfId="369" xr:uid="{2ECAAECB-B147-494F-BDC4-815EB46E272F}"/>
    <cellStyle name="桁区切り 13 3 2" xfId="370" xr:uid="{961297BC-CD2A-4B91-87D2-AD063A998FDD}"/>
    <cellStyle name="桁区切り 13 4" xfId="371" xr:uid="{7DF1CD91-121C-4B50-BBF2-52E47F0EF14F}"/>
    <cellStyle name="桁区切り 14" xfId="372" xr:uid="{1F990B6C-0AA5-4186-8142-3E8F6DED4524}"/>
    <cellStyle name="桁区切り 14 2" xfId="373" xr:uid="{28EF31D5-A144-4D4D-B2CC-E95DF91526E6}"/>
    <cellStyle name="桁区切り 14 2 2" xfId="374" xr:uid="{3C972D8E-B5AC-4CE4-A34E-00FC241A5104}"/>
    <cellStyle name="桁区切り 14 2 3" xfId="375" xr:uid="{9A3FE7C9-BD97-4033-B9FB-9FDA4830E2DB}"/>
    <cellStyle name="桁区切り 14 3" xfId="376" xr:uid="{A950D366-0CDB-4B82-BC89-3ABA9998C6DB}"/>
    <cellStyle name="桁区切り 14 3 2" xfId="377" xr:uid="{34897D62-A507-4E92-9045-FF5C0FD12391}"/>
    <cellStyle name="桁区切り 14 4" xfId="378" xr:uid="{C8AE13AC-6A65-47F9-B48D-AD0037DFAD21}"/>
    <cellStyle name="桁区切り 15" xfId="379" xr:uid="{2649274B-95C8-4E90-8A32-F1DC7CA396CA}"/>
    <cellStyle name="桁区切り 15 2" xfId="380" xr:uid="{1BBCCBD3-82FA-470B-A943-D14D70F26ACB}"/>
    <cellStyle name="桁区切り 15 2 2" xfId="381" xr:uid="{0A0F859D-1260-42FC-BD4A-6A022FDD1588}"/>
    <cellStyle name="桁区切り 15 2 3" xfId="382" xr:uid="{5C48B76D-81B1-4571-BBA8-04A017DA12CA}"/>
    <cellStyle name="桁区切り 15 3" xfId="383" xr:uid="{9BA3328A-3BDB-497D-80EE-053B430BBCC3}"/>
    <cellStyle name="桁区切り 15 3 2" xfId="384" xr:uid="{8C80A42F-DCAF-4BDE-AB14-F655F42B5B0A}"/>
    <cellStyle name="桁区切り 15 4" xfId="385" xr:uid="{4F5BE5E7-0694-473F-85DA-0F674B9E5B9E}"/>
    <cellStyle name="桁区切り 16" xfId="386" xr:uid="{AE41F78E-23DC-40AA-8A88-3FADC7D794F4}"/>
    <cellStyle name="桁区切り 16 2" xfId="387" xr:uid="{EE3E4E27-5C68-4F4C-A847-71669DB214E1}"/>
    <cellStyle name="桁区切り 16 2 2" xfId="388" xr:uid="{BC1CB75B-A2AF-4923-A221-D65BD71D7B42}"/>
    <cellStyle name="桁区切り 16 2 3" xfId="389" xr:uid="{A11E6BE1-489E-4E48-B0F8-7CC9B17DA8B7}"/>
    <cellStyle name="桁区切り 16 3" xfId="390" xr:uid="{C2CCFE15-AEA0-47BA-8EED-5883450D09FB}"/>
    <cellStyle name="桁区切り 16 3 2" xfId="391" xr:uid="{035A1EFD-C613-4977-A3A0-C3EE7E154E18}"/>
    <cellStyle name="桁区切り 16 4" xfId="392" xr:uid="{5CA5AE35-5C13-4847-8461-7E2329FA1EE2}"/>
    <cellStyle name="桁区切り 17" xfId="393" xr:uid="{1488EFBD-D410-42CD-AA40-C6D8F2EB79A1}"/>
    <cellStyle name="桁区切り 17 2" xfId="394" xr:uid="{E684351D-8C44-4C6B-B378-39F91681573C}"/>
    <cellStyle name="桁区切り 17 2 2" xfId="395" xr:uid="{7ADD31E8-492F-4C2B-A802-3BB8CEB33072}"/>
    <cellStyle name="桁区切り 17 2 3" xfId="396" xr:uid="{F832FA46-4ABC-4175-B6AE-E4DD3CF10AB4}"/>
    <cellStyle name="桁区切り 17 3" xfId="397" xr:uid="{82932EC6-EB74-4C45-8D73-85392583ECAE}"/>
    <cellStyle name="桁区切り 17 3 2" xfId="398" xr:uid="{ED238268-444E-4673-A6D8-FF697E0A0C74}"/>
    <cellStyle name="桁区切り 17 4" xfId="399" xr:uid="{509CDC49-0C21-4D15-B4A7-7A3BCB455F2C}"/>
    <cellStyle name="桁区切り 18" xfId="400" xr:uid="{C9878AEA-FE8B-4332-941A-EBFEE32E356A}"/>
    <cellStyle name="桁区切り 18 2" xfId="401" xr:uid="{04821FB2-C56F-41A3-8377-A4DD6B21F1E8}"/>
    <cellStyle name="桁区切り 18 2 2" xfId="402" xr:uid="{1C006273-E71F-462A-855A-A31B4091DFC7}"/>
    <cellStyle name="桁区切り 18 2 3" xfId="403" xr:uid="{4832A44F-EA83-43C9-843B-C8B734144E80}"/>
    <cellStyle name="桁区切り 18 3" xfId="404" xr:uid="{E61547AF-0864-4A90-8C70-6BF150B02B07}"/>
    <cellStyle name="桁区切り 18 3 2" xfId="405" xr:uid="{07EFB789-4FD6-4575-B895-DC48FE3335A5}"/>
    <cellStyle name="桁区切り 18 4" xfId="406" xr:uid="{1EDA01FD-1E21-40D1-9C79-097628531EA5}"/>
    <cellStyle name="桁区切り 19" xfId="407" xr:uid="{530D9539-6C0E-4AD3-BAD9-626199BBCC2C}"/>
    <cellStyle name="桁区切り 19 2" xfId="408" xr:uid="{44C4E5D9-6DE0-4978-93D3-D7B14FF70AB2}"/>
    <cellStyle name="桁区切り 19 2 2" xfId="409" xr:uid="{6978A80E-CAB6-4F2F-BAA4-E11FA4AEEE24}"/>
    <cellStyle name="桁区切り 19 2 3" xfId="410" xr:uid="{FCF76D9C-8C8B-4AA1-8303-F788B858B4C3}"/>
    <cellStyle name="桁区切り 19 3" xfId="411" xr:uid="{C0F0B670-B1B4-4590-9234-622FE9988FC5}"/>
    <cellStyle name="桁区切り 19 3 2" xfId="412" xr:uid="{B56E2639-9BDE-4B99-9497-A66C1610483C}"/>
    <cellStyle name="桁区切り 19 4" xfId="413" xr:uid="{0E831708-B2F0-446F-AA18-E81F44547CD1}"/>
    <cellStyle name="桁区切り 2" xfId="414" xr:uid="{F48E3CC6-C876-45B9-BA02-5397964132C4}"/>
    <cellStyle name="桁区切り 2 10" xfId="415" xr:uid="{8E503813-BA2B-4FAC-A3C6-A80041C2965A}"/>
    <cellStyle name="桁区切り 2 2" xfId="416" xr:uid="{A64B4CE5-148E-4034-AF66-BCA50621AFAB}"/>
    <cellStyle name="桁区切り 2 2 2" xfId="417" xr:uid="{D9E19A85-4FD8-4B95-974D-B0C2EF7439CB}"/>
    <cellStyle name="桁区切り 2 2 2 2" xfId="418" xr:uid="{F7FCB1F3-F119-404D-AFC2-1348AEB9275F}"/>
    <cellStyle name="桁区切り 2 2 3" xfId="419" xr:uid="{35837551-92A0-4808-854B-FD2BD5EA586B}"/>
    <cellStyle name="桁区切り 2 2 3 2" xfId="420" xr:uid="{7F0DD555-D547-4CEB-8170-A2289B999B7B}"/>
    <cellStyle name="桁区切り 2 2 4" xfId="421" xr:uid="{CDB270BE-8030-452E-BE4C-57F64EE66BA4}"/>
    <cellStyle name="桁区切り 2 2 4 2" xfId="422" xr:uid="{7D91B8A7-4184-4AD3-9D23-5E1E404F9143}"/>
    <cellStyle name="桁区切り 2 2 5" xfId="423" xr:uid="{89C05EEF-ED9C-40FF-A42B-028CAFEAEB95}"/>
    <cellStyle name="桁区切り 2 3" xfId="424" xr:uid="{C7B8748D-C6C8-4957-A5C8-E9DA5C69F056}"/>
    <cellStyle name="桁区切り 2 3 2" xfId="425" xr:uid="{BBF6AF6E-3F8F-4E6E-9A33-326F0D7B2C1A}"/>
    <cellStyle name="桁区切り 2 4" xfId="426" xr:uid="{73C1D167-AC73-44DB-86C7-354146FACF01}"/>
    <cellStyle name="桁区切り 2 4 2" xfId="427" xr:uid="{EB2D0086-FC01-4700-BFC3-C84DABC8132D}"/>
    <cellStyle name="桁区切り 2 5" xfId="428" xr:uid="{68589F49-5A0D-4AB3-A312-E75C547E9651}"/>
    <cellStyle name="桁区切り 2 6" xfId="429" xr:uid="{D1CAF1F6-1100-4053-8E10-D04A2861EADC}"/>
    <cellStyle name="桁区切り 2 6 2" xfId="430" xr:uid="{2C5878D5-9374-4AAE-9157-41A854229226}"/>
    <cellStyle name="桁区切り 2 7" xfId="431" xr:uid="{B1519A60-8646-4E30-A2D7-C07144C16A38}"/>
    <cellStyle name="桁区切り 2 7 2" xfId="432" xr:uid="{891A82C3-42E5-42B4-A52B-2C6D122DB547}"/>
    <cellStyle name="桁区切り 2 8" xfId="433" xr:uid="{8F7CC42E-0DDA-4613-8270-496C2CEC6579}"/>
    <cellStyle name="桁区切り 2 8 2" xfId="434" xr:uid="{E803F0E7-7A58-40AA-9AED-9741EF475012}"/>
    <cellStyle name="桁区切り 2 8 3" xfId="435" xr:uid="{6936094C-0836-4213-A40A-1373DA2BEFD7}"/>
    <cellStyle name="桁区切り 2 9" xfId="436" xr:uid="{B29E2860-ACD2-4E09-8834-A6D64512A0D0}"/>
    <cellStyle name="桁区切り 20" xfId="437" xr:uid="{2CCDD052-D2EB-43FF-8E0C-8857AE781641}"/>
    <cellStyle name="桁区切り 20 2" xfId="438" xr:uid="{61DDC3ED-84E1-466B-9182-449437822600}"/>
    <cellStyle name="桁区切り 20 2 2" xfId="439" xr:uid="{D93006AB-3339-4FCF-A3B0-EB31D58F4BCE}"/>
    <cellStyle name="桁区切り 20 2 3" xfId="440" xr:uid="{AA1B263E-796E-4120-9F81-58FFAA6D12E2}"/>
    <cellStyle name="桁区切り 20 3" xfId="441" xr:uid="{7A0B4924-1862-43E2-BE10-4CE98406D06C}"/>
    <cellStyle name="桁区切り 20 3 2" xfId="442" xr:uid="{0D6F12D9-9BA8-409F-8D7D-A6A004B1183C}"/>
    <cellStyle name="桁区切り 20 4" xfId="443" xr:uid="{DBB32AA3-7709-49BA-979F-2A6BF4135355}"/>
    <cellStyle name="桁区切り 21" xfId="444" xr:uid="{FA054F86-E1FD-4142-9193-B7BC0875D04C}"/>
    <cellStyle name="桁区切り 21 2" xfId="445" xr:uid="{7E4C580F-6455-4BF9-91FF-B370C8DD4344}"/>
    <cellStyle name="桁区切り 21 2 2" xfId="446" xr:uid="{87FC97EF-1BF1-4056-A013-6F7A7E7BD35A}"/>
    <cellStyle name="桁区切り 21 2 3" xfId="447" xr:uid="{91F0F215-CC47-4CAF-80F0-F16E0523B098}"/>
    <cellStyle name="桁区切り 21 3" xfId="448" xr:uid="{EDD9271F-E110-477E-9697-10A1BB0A4612}"/>
    <cellStyle name="桁区切り 21 3 2" xfId="449" xr:uid="{DA78408D-16E4-435D-9155-A6DD6461BF92}"/>
    <cellStyle name="桁区切り 21 4" xfId="450" xr:uid="{874C31F9-02AA-4B76-8EA4-4BDD34E4DDDF}"/>
    <cellStyle name="桁区切り 22" xfId="451" xr:uid="{339EC9B5-AF5F-4017-BD2B-D0A7EDFF5871}"/>
    <cellStyle name="桁区切り 22 2" xfId="452" xr:uid="{18B6249A-DB45-4860-8D31-BBAB0A7A5E80}"/>
    <cellStyle name="桁区切り 22 2 2" xfId="453" xr:uid="{3FB5C3FF-1896-41AC-BF2F-8F4442226F73}"/>
    <cellStyle name="桁区切り 22 2 3" xfId="454" xr:uid="{DB8F27C8-14B3-4BE2-AD96-48F080C076B5}"/>
    <cellStyle name="桁区切り 22 3" xfId="455" xr:uid="{4519B5A6-9F91-4C86-B9F2-C5C72388A115}"/>
    <cellStyle name="桁区切り 22 3 2" xfId="456" xr:uid="{85F0A644-22CF-412F-BE20-AAEE3A5C4523}"/>
    <cellStyle name="桁区切り 22 4" xfId="457" xr:uid="{CF19E0A1-5BC4-4A34-B6FE-037332C82370}"/>
    <cellStyle name="桁区切り 23" xfId="458" xr:uid="{DC487864-8B3D-430B-9688-A510BE9E7A1C}"/>
    <cellStyle name="桁区切り 23 2" xfId="459" xr:uid="{FAD82413-8241-42E7-A391-8984181959F1}"/>
    <cellStyle name="桁区切り 23 2 2" xfId="460" xr:uid="{4070C997-E1C3-480B-BC64-84AEE798B8E1}"/>
    <cellStyle name="桁区切り 23 2 3" xfId="461" xr:uid="{09FD0F69-6F94-4845-A8D5-E63C030499BF}"/>
    <cellStyle name="桁区切り 23 3" xfId="462" xr:uid="{993FEE39-311A-4F9F-A959-69D8AA31350C}"/>
    <cellStyle name="桁区切り 23 3 2" xfId="463" xr:uid="{A7691509-8097-4572-B9EA-F0BB934D38B3}"/>
    <cellStyle name="桁区切り 23 4" xfId="464" xr:uid="{B4F6DC1C-B5F8-49DA-AA33-6378A9F01326}"/>
    <cellStyle name="桁区切り 24" xfId="465" xr:uid="{8AC17172-0971-4B52-A9BE-B176FDA4CA0E}"/>
    <cellStyle name="桁区切り 24 2" xfId="466" xr:uid="{089B57C9-CA48-4B08-AC64-3B4F80784EE4}"/>
    <cellStyle name="桁区切り 24 2 2" xfId="467" xr:uid="{C5A0A5DE-43E5-4CAD-9A83-36B81860764D}"/>
    <cellStyle name="桁区切り 24 2 3" xfId="468" xr:uid="{8D5993EB-60C3-43E2-9EAE-679C2A044D70}"/>
    <cellStyle name="桁区切り 24 3" xfId="469" xr:uid="{DBD7D879-3FD4-4807-8528-72605C528D45}"/>
    <cellStyle name="桁区切り 24 3 2" xfId="470" xr:uid="{9F9CC23F-9592-45C8-AA4E-2D3F0664AAFC}"/>
    <cellStyle name="桁区切り 24 4" xfId="471" xr:uid="{7B3546CB-2308-4674-9BB3-D015E6A013F1}"/>
    <cellStyle name="桁区切り 25" xfId="472" xr:uid="{1B01CA0C-0E0D-4EC6-B45F-6ECA2D891EDC}"/>
    <cellStyle name="桁区切り 25 2" xfId="473" xr:uid="{0098D436-7F54-4C02-AB54-75A0B2328311}"/>
    <cellStyle name="桁区切り 25 2 2" xfId="474" xr:uid="{64B52619-BFDF-43E0-8132-230D60FC6120}"/>
    <cellStyle name="桁区切り 25 2 3" xfId="475" xr:uid="{5D34B880-418F-4FE8-88FD-04975F72F0EF}"/>
    <cellStyle name="桁区切り 25 3" xfId="476" xr:uid="{AA7930ED-D2AB-4101-A797-7139FA138A21}"/>
    <cellStyle name="桁区切り 25 3 2" xfId="477" xr:uid="{04225036-A2E2-4501-B90A-0948433B5AF2}"/>
    <cellStyle name="桁区切り 25 4" xfId="478" xr:uid="{899F318F-3B83-4117-BB38-5E4B04CE3D2A}"/>
    <cellStyle name="桁区切り 26" xfId="479" xr:uid="{D89231F5-191F-477F-AB4E-507A3998D745}"/>
    <cellStyle name="桁区切り 26 2" xfId="480" xr:uid="{48E18399-4D2C-4933-9725-553D3BADABAE}"/>
    <cellStyle name="桁区切り 26 2 2" xfId="481" xr:uid="{D5785630-7B2D-4764-B56B-B703A55C76A5}"/>
    <cellStyle name="桁区切り 26 2 3" xfId="482" xr:uid="{1774104C-2B8A-45E5-9D4B-7593B4E95054}"/>
    <cellStyle name="桁区切り 26 3" xfId="483" xr:uid="{812B1E73-E2AB-4809-827F-15CCD6A571B8}"/>
    <cellStyle name="桁区切り 26 3 2" xfId="484" xr:uid="{226D5778-BE5B-4A54-99DE-EB455DC523F7}"/>
    <cellStyle name="桁区切り 26 4" xfId="485" xr:uid="{896DCE05-CD3D-484C-8A28-18075FE49605}"/>
    <cellStyle name="桁区切り 27" xfId="486" xr:uid="{69A59ABE-A434-483C-BFE8-923323272294}"/>
    <cellStyle name="桁区切り 27 2" xfId="487" xr:uid="{F3083DE3-CBB8-4A08-93E7-A0FDE0CFA14B}"/>
    <cellStyle name="桁区切り 27 2 2" xfId="488" xr:uid="{FEFE901F-4A83-4679-9388-F8D222C0E39F}"/>
    <cellStyle name="桁区切り 27 2 3" xfId="489" xr:uid="{96B53885-01AD-4125-8E03-FAC6C8A90579}"/>
    <cellStyle name="桁区切り 27 3" xfId="490" xr:uid="{B30772C2-7EE2-41C5-8041-2FF950A5E824}"/>
    <cellStyle name="桁区切り 27 3 2" xfId="491" xr:uid="{24BE6705-E5DC-4D1D-9E65-8A7E10E4BCF0}"/>
    <cellStyle name="桁区切り 27 4" xfId="492" xr:uid="{111E4844-6B0A-4036-B1E3-A55FBFFBB0CE}"/>
    <cellStyle name="桁区切り 28" xfId="493" xr:uid="{D3D416CB-3AE2-4537-88B1-2B33A14FE331}"/>
    <cellStyle name="桁区切り 28 2" xfId="494" xr:uid="{879BA6D2-654A-4FC1-9387-737A151AE107}"/>
    <cellStyle name="桁区切り 28 2 2" xfId="495" xr:uid="{9B3E2072-A606-4533-ACD1-6B8C3945A8B3}"/>
    <cellStyle name="桁区切り 28 2 3" xfId="496" xr:uid="{FD2E6D04-AB31-4F0C-8E50-5C7AD6007AE5}"/>
    <cellStyle name="桁区切り 28 3" xfId="497" xr:uid="{83E88087-73D8-472C-9106-8387A0F5D5E5}"/>
    <cellStyle name="桁区切り 28 3 2" xfId="498" xr:uid="{21D31D7D-4145-4C68-BF28-C5CC1EAD7096}"/>
    <cellStyle name="桁区切り 28 4" xfId="499" xr:uid="{C684C602-77F0-4D09-9EC9-3F50AFFF19E2}"/>
    <cellStyle name="桁区切り 29" xfId="500" xr:uid="{F0CE4A05-C729-4FFB-BF2D-B0F25E11C85A}"/>
    <cellStyle name="桁区切り 29 2" xfId="501" xr:uid="{C92BB653-43CB-407F-B1F6-0E5F445654F4}"/>
    <cellStyle name="桁区切り 29 2 2" xfId="502" xr:uid="{1EE8BEA1-B610-469D-8454-1787BA3290E8}"/>
    <cellStyle name="桁区切り 29 2 3" xfId="503" xr:uid="{EE659B0D-E0C9-47BE-816F-D6174D9D3C80}"/>
    <cellStyle name="桁区切り 29 3" xfId="504" xr:uid="{2219470E-6D3F-4AE7-B12F-2391AE4361FA}"/>
    <cellStyle name="桁区切り 29 3 2" xfId="505" xr:uid="{14614E81-941E-40AE-8C93-B23790A35342}"/>
    <cellStyle name="桁区切り 29 4" xfId="506" xr:uid="{B5965DD7-E959-46A3-8D59-368F4CD6DB9F}"/>
    <cellStyle name="桁区切り 3" xfId="507" xr:uid="{D5F5C937-693E-439E-91B6-B762F2DDAB54}"/>
    <cellStyle name="桁区切り 3 2" xfId="508" xr:uid="{960EAE72-6592-4CC0-9D51-A496CAE178DC}"/>
    <cellStyle name="桁区切り 3 3" xfId="509" xr:uid="{0793406D-40EB-49FD-B4EB-D2EDC91BD0D9}"/>
    <cellStyle name="桁区切り 3 4" xfId="510" xr:uid="{DC6F6AF1-E758-4A23-BF4F-2C128A3C844C}"/>
    <cellStyle name="桁区切り 3 5" xfId="511" xr:uid="{177688A0-DE63-46A7-96E6-76E0B78494A5}"/>
    <cellStyle name="桁区切り 30" xfId="512" xr:uid="{ED168F8B-DA5E-4494-B862-A12B0FEC099A}"/>
    <cellStyle name="桁区切り 30 2" xfId="513" xr:uid="{CD7C8375-09A2-4F9E-BD28-3E5303DAA692}"/>
    <cellStyle name="桁区切り 30 2 2" xfId="514" xr:uid="{B8D70415-D606-48F9-9E1A-756F61BB3F5C}"/>
    <cellStyle name="桁区切り 30 2 3" xfId="515" xr:uid="{AB76345D-FF59-4C49-9C9D-6CE7FDA6F7C6}"/>
    <cellStyle name="桁区切り 30 3" xfId="516" xr:uid="{30E7CECA-D924-4357-8ABC-80C801E7D5E2}"/>
    <cellStyle name="桁区切り 30 3 2" xfId="517" xr:uid="{80D5DA26-CA64-4432-B603-2CD57A6E51D7}"/>
    <cellStyle name="桁区切り 30 4" xfId="518" xr:uid="{692AD3D6-5807-4ACC-8C43-964D0807F7C5}"/>
    <cellStyle name="桁区切り 31" xfId="519" xr:uid="{6E2915DD-0B68-4152-BC3D-FDFF7A428838}"/>
    <cellStyle name="桁区切り 31 2" xfId="520" xr:uid="{68E2D7AC-E0B4-497D-B2A3-43F4CE9067D2}"/>
    <cellStyle name="桁区切り 31 2 2" xfId="521" xr:uid="{79FD63F8-AF25-46AA-8659-E43E7307F2C8}"/>
    <cellStyle name="桁区切り 31 2 3" xfId="522" xr:uid="{14C69744-DC1E-4208-B054-77A48A846BE6}"/>
    <cellStyle name="桁区切り 31 3" xfId="523" xr:uid="{FA07ADDD-012F-4835-A946-86FBB23970D6}"/>
    <cellStyle name="桁区切り 31 3 2" xfId="524" xr:uid="{B56339BE-E0F2-4DC8-84C7-4E403B61B6C1}"/>
    <cellStyle name="桁区切り 31 4" xfId="525" xr:uid="{51ADDD31-6049-4796-8D96-0FA9761358EF}"/>
    <cellStyle name="桁区切り 32" xfId="526" xr:uid="{038FDF82-ED89-4F7E-8425-D0C7027946AE}"/>
    <cellStyle name="桁区切り 32 2" xfId="527" xr:uid="{52B1C250-0EBC-4A71-95B4-398FFFFDFCC4}"/>
    <cellStyle name="桁区切り 32 2 2" xfId="528" xr:uid="{0FABB409-2280-4398-9EB1-7A9BF7CC7636}"/>
    <cellStyle name="桁区切り 32 2 3" xfId="529" xr:uid="{B9D36ECF-C6AB-449D-BC8D-79096374A036}"/>
    <cellStyle name="桁区切り 32 3" xfId="530" xr:uid="{1EF9C8DD-EB90-4A16-9E57-C503717E1DE7}"/>
    <cellStyle name="桁区切り 32 3 2" xfId="531" xr:uid="{845F5FCD-BE1C-4FD0-B34D-96CB4248A52A}"/>
    <cellStyle name="桁区切り 32 4" xfId="532" xr:uid="{EA69725A-2382-436F-8C50-46A3BB88E325}"/>
    <cellStyle name="桁区切り 33" xfId="533" xr:uid="{47D24087-ED2E-4956-B08F-FD71CC591A2A}"/>
    <cellStyle name="桁区切り 33 2" xfId="534" xr:uid="{7B3943D3-4C9E-4EA3-8B0D-56064445B5BE}"/>
    <cellStyle name="桁区切り 33 2 2" xfId="535" xr:uid="{696037F4-456C-4913-A6E1-C4F305B4C7CA}"/>
    <cellStyle name="桁区切り 33 2 3" xfId="536" xr:uid="{606649A5-8990-47FD-B67F-95B0B15D1228}"/>
    <cellStyle name="桁区切り 33 3" xfId="537" xr:uid="{BAE188B4-177B-4107-BA05-589E29F30C93}"/>
    <cellStyle name="桁区切り 33 3 2" xfId="538" xr:uid="{AFEDB71A-6A37-49D3-89D9-3DDBBEF31DB6}"/>
    <cellStyle name="桁区切り 33 4" xfId="539" xr:uid="{563852A1-FB65-4826-A222-EF3546E1858E}"/>
    <cellStyle name="桁区切り 34" xfId="540" xr:uid="{CBC68CEB-F2DC-4C45-B004-5B8D0F801FBC}"/>
    <cellStyle name="桁区切り 34 2" xfId="541" xr:uid="{1918AE21-D119-4831-838E-1E51864298DD}"/>
    <cellStyle name="桁区切り 35" xfId="542" xr:uid="{76420F78-8488-491B-86EB-25E1292B1338}"/>
    <cellStyle name="桁区切り 35 2" xfId="543" xr:uid="{0C1601A5-FCF6-4FB6-BB1C-B21FA1025F60}"/>
    <cellStyle name="桁区切り 36" xfId="544" xr:uid="{82627A4A-DFFB-4838-82B1-E72959CA87A9}"/>
    <cellStyle name="桁区切り 36 2" xfId="545" xr:uid="{4E7D30DE-323C-4F49-B892-6865FA048A91}"/>
    <cellStyle name="桁区切り 37" xfId="546" xr:uid="{9E5A742E-FFDD-4687-A2FC-0C0C140C2D3E}"/>
    <cellStyle name="桁区切り 37 2" xfId="547" xr:uid="{14AC8A43-ACAB-46A8-ACE7-20D3D635DC39}"/>
    <cellStyle name="桁区切り 38" xfId="548" xr:uid="{6099AC11-2CC3-4BB5-9D98-CEBD4F09EAF5}"/>
    <cellStyle name="桁区切り 38 2" xfId="549" xr:uid="{3DF73A09-B8C1-47FE-AD65-7667F8A5690A}"/>
    <cellStyle name="桁区切り 39" xfId="550" xr:uid="{6D3BAFAB-C27E-417A-88F9-C8AF7FC3D05A}"/>
    <cellStyle name="桁区切り 39 2" xfId="551" xr:uid="{8E7DDA76-17C1-4F66-9759-8B297083938C}"/>
    <cellStyle name="桁区切り 4" xfId="552" xr:uid="{3A7C6209-5033-4883-AEDD-1CBECF39E20F}"/>
    <cellStyle name="桁区切り 4 2" xfId="553" xr:uid="{C1857A54-43B9-4011-A0B4-E3E695FAB6AC}"/>
    <cellStyle name="桁区切り 4 2 2" xfId="554" xr:uid="{FE838441-3122-4461-85DD-5A6CD49D8847}"/>
    <cellStyle name="桁区切り 4 3" xfId="555" xr:uid="{C1EDB259-7BF0-4398-90BC-939F955F55AF}"/>
    <cellStyle name="桁区切り 40" xfId="556" xr:uid="{C3939B00-2220-4D3E-8982-11969C87D3A9}"/>
    <cellStyle name="桁区切り 40 2" xfId="557" xr:uid="{93E436B3-B217-48A8-878D-D60B414EAFD4}"/>
    <cellStyle name="桁区切り 41" xfId="558" xr:uid="{D0172128-067C-42D2-800B-7FE2A3E2B350}"/>
    <cellStyle name="桁区切り 41 2" xfId="559" xr:uid="{636A5EEA-CDE1-46B4-843B-0F2EF561713C}"/>
    <cellStyle name="桁区切り 42" xfId="560" xr:uid="{C6CFB303-DB98-402A-9BEB-BBE20E29DD23}"/>
    <cellStyle name="桁区切り 42 2" xfId="561" xr:uid="{1092F38D-4068-4975-BF28-7EC4E5D7CE22}"/>
    <cellStyle name="桁区切り 43" xfId="562" xr:uid="{46E0373D-485B-4BA1-A884-30B0BE68ADC5}"/>
    <cellStyle name="桁区切り 43 2" xfId="563" xr:uid="{BF1E9C4A-2EF3-42B4-8719-4746B82AE667}"/>
    <cellStyle name="桁区切り 44" xfId="564" xr:uid="{7022F6E8-DA2D-4E64-A656-BDEC5FB6EC90}"/>
    <cellStyle name="桁区切り 44 2" xfId="565" xr:uid="{F5AA3528-A71B-42F2-8131-B394D24ADCFA}"/>
    <cellStyle name="桁区切り 45" xfId="566" xr:uid="{C3E750CE-E80F-417F-893F-008C85AE584B}"/>
    <cellStyle name="桁区切り 45 2" xfId="567" xr:uid="{804904DE-3E43-4BB2-9225-544455862401}"/>
    <cellStyle name="桁区切り 46" xfId="568" xr:uid="{BE2E6509-43DD-46CA-BA99-112AC8EE3788}"/>
    <cellStyle name="桁区切り 46 2" xfId="569" xr:uid="{3E3A2BD4-4EA1-4DDD-BF55-85361D53D699}"/>
    <cellStyle name="桁区切り 47" xfId="570" xr:uid="{9FD0FCB7-B1C1-457D-8812-C3081DE94EF3}"/>
    <cellStyle name="桁区切り 47 2" xfId="571" xr:uid="{99F3A44A-4329-4FB8-A47D-6984DC5056EA}"/>
    <cellStyle name="桁区切り 48" xfId="572" xr:uid="{31E5504B-4D5E-4626-ACD5-8D0137DE5355}"/>
    <cellStyle name="桁区切り 48 2" xfId="573" xr:uid="{03A5BBC2-4512-4CAA-8A71-DF82C05397A2}"/>
    <cellStyle name="桁区切り 49" xfId="574" xr:uid="{3EC71EEC-6FC5-4EA8-BAC1-EFD11B3EF536}"/>
    <cellStyle name="桁区切り 49 2" xfId="575" xr:uid="{7271993D-1D7F-4979-9FEB-A4543573743C}"/>
    <cellStyle name="桁区切り 5" xfId="576" xr:uid="{D19CDFE0-5AFC-45C0-8EB7-495232D5D2D7}"/>
    <cellStyle name="桁区切り 5 2" xfId="577" xr:uid="{16BBEE3A-F234-4EDA-97FE-C13CD9656C15}"/>
    <cellStyle name="桁区切り 50" xfId="578" xr:uid="{00D5B16A-8672-4A2F-8D58-E05B393AC213}"/>
    <cellStyle name="桁区切り 50 2" xfId="579" xr:uid="{32174E9E-D481-4856-924A-3AC8C7B8F4AC}"/>
    <cellStyle name="桁区切り 51" xfId="580" xr:uid="{8CA32A6A-187D-476D-9908-4886D77387C3}"/>
    <cellStyle name="桁区切り 51 2" xfId="581" xr:uid="{D8B7E7E0-D5F6-4367-8995-E24873ECC9C4}"/>
    <cellStyle name="桁区切り 52" xfId="582" xr:uid="{ED574880-EAFA-4014-BDE4-1BFA8E94C4D9}"/>
    <cellStyle name="桁区切り 52 2" xfId="583" xr:uid="{D293ABB4-5D3F-40BE-909A-8FD4B616C411}"/>
    <cellStyle name="桁区切り 53" xfId="584" xr:uid="{67F977D4-B7FD-4FBE-82A5-38BA44FC7578}"/>
    <cellStyle name="桁区切り 53 2" xfId="585" xr:uid="{78EBC168-E7C2-4B18-9B4F-2C93D306A3A7}"/>
    <cellStyle name="桁区切り 54" xfId="586" xr:uid="{0D044DB4-CB0F-48F7-B26D-B0E325D3AD52}"/>
    <cellStyle name="桁区切り 54 2" xfId="587" xr:uid="{5C3962D1-E52A-4DE5-A28F-353C18CF5D54}"/>
    <cellStyle name="桁区切り 55" xfId="588" xr:uid="{8151E05B-F3D9-406D-804B-4482C1B55B9C}"/>
    <cellStyle name="桁区切り 55 2" xfId="589" xr:uid="{EC49E1E4-1C57-4AD7-A4A5-152D96A2F71B}"/>
    <cellStyle name="桁区切り 56" xfId="590" xr:uid="{94F4712B-B9E7-419E-A2E3-55FD1CA2B0B2}"/>
    <cellStyle name="桁区切り 56 2" xfId="591" xr:uid="{A61EC9E8-0FF4-4B33-9382-58DB27F442EF}"/>
    <cellStyle name="桁区切り 57" xfId="592" xr:uid="{3BDF7AF2-4650-4010-BA85-C77B86482865}"/>
    <cellStyle name="桁区切り 57 2" xfId="593" xr:uid="{EB756C59-2045-4525-BCB2-0AE0C2D5C4D6}"/>
    <cellStyle name="桁区切り 58" xfId="594" xr:uid="{5B74B4AF-C001-4C65-98B3-DE1A794ECAD4}"/>
    <cellStyle name="桁区切り 58 2" xfId="595" xr:uid="{35695116-AC39-457A-B1C4-70B3DFA8F8CC}"/>
    <cellStyle name="桁区切り 59" xfId="596" xr:uid="{3067BE73-6B6B-4FE2-A70F-883486581EEF}"/>
    <cellStyle name="桁区切り 59 2" xfId="597" xr:uid="{CDE7CE80-4D60-46D6-B3CA-4A8B47E98AED}"/>
    <cellStyle name="桁区切り 6" xfId="598" xr:uid="{9918E560-E40F-4346-806E-8D56B23F8216}"/>
    <cellStyle name="桁区切り 6 2" xfId="599" xr:uid="{96A51368-87C0-4AC4-ACD9-D1EA40AEEFD9}"/>
    <cellStyle name="桁区切り 60" xfId="600" xr:uid="{ACF98267-7368-4533-AFA5-3F22FB7635A6}"/>
    <cellStyle name="桁区切り 60 2" xfId="601" xr:uid="{86839F01-0631-4DCE-9D5F-74048DCACA51}"/>
    <cellStyle name="桁区切り 61" xfId="602" xr:uid="{9C6DCFEC-970F-47CC-830E-0F181C20981E}"/>
    <cellStyle name="桁区切り 61 2" xfId="603" xr:uid="{C25E517C-84BD-409F-AEB5-C2C572C7B81A}"/>
    <cellStyle name="桁区切り 62" xfId="604" xr:uid="{A37FB0E4-51FC-494C-9066-AA350A9CB491}"/>
    <cellStyle name="桁区切り 62 2" xfId="605" xr:uid="{5CD6C1BF-1677-4640-99C9-8DF31E6D1C42}"/>
    <cellStyle name="桁区切り 63" xfId="606" xr:uid="{BB76727E-FB5E-4853-B483-481B4757E385}"/>
    <cellStyle name="桁区切り 63 2" xfId="607" xr:uid="{058B019E-3DF6-4946-86B5-74F3F0D4BDC0}"/>
    <cellStyle name="桁区切り 63 3" xfId="608" xr:uid="{B664658C-764E-4CC7-9135-02ECD0787135}"/>
    <cellStyle name="桁区切り 64" xfId="609" xr:uid="{43B0FDD7-D66D-41E8-A97B-AA29574A7404}"/>
    <cellStyle name="桁区切り 64 2" xfId="610" xr:uid="{91C9A5EB-C10D-4752-A197-96E1FF254EBE}"/>
    <cellStyle name="桁区切り 65" xfId="611" xr:uid="{5EA1827F-2264-4563-BC06-10696304D1AF}"/>
    <cellStyle name="桁区切り 65 2" xfId="612" xr:uid="{666BA4F3-A29C-464D-BF3B-513D199DA8AA}"/>
    <cellStyle name="桁区切り 66" xfId="613" xr:uid="{AFC206C7-A456-4B45-B825-FAAC5A7E0FF8}"/>
    <cellStyle name="桁区切り 66 2" xfId="614" xr:uid="{C55D3ADD-3DB5-4567-B858-24BF5BDD86A2}"/>
    <cellStyle name="桁区切り 67" xfId="615" xr:uid="{3E54F4F3-0B98-47B3-A693-CB6AFEC4003C}"/>
    <cellStyle name="桁区切り 67 2" xfId="616" xr:uid="{3D31D8CD-D083-4100-8AA3-4F22DF184335}"/>
    <cellStyle name="桁区切り 68" xfId="617" xr:uid="{F54A9FEA-D788-45C5-82FB-EDCAC0E15F88}"/>
    <cellStyle name="桁区切り 68 2" xfId="618" xr:uid="{05BA685B-2405-438B-9A52-A28515C476CA}"/>
    <cellStyle name="桁区切り 68 3" xfId="619" xr:uid="{1C860878-2A67-4FF3-829A-0C79550AE142}"/>
    <cellStyle name="桁区切り 69" xfId="620" xr:uid="{FA899BD6-1CDF-4C4F-A1D7-B34FB7F43D58}"/>
    <cellStyle name="桁区切り 69 2" xfId="621" xr:uid="{6E2A7FDC-1384-4D07-B9A2-5B9D00DC26B1}"/>
    <cellStyle name="桁区切り 69 3" xfId="622" xr:uid="{FCB365B6-C769-47B0-A291-A713AD4C586B}"/>
    <cellStyle name="桁区切り 7" xfId="623" xr:uid="{6D42ED53-DCF3-457E-A5A9-877508C59393}"/>
    <cellStyle name="桁区切り 7 2" xfId="624" xr:uid="{FB7E2FF6-6789-4447-BC0D-933155B61578}"/>
    <cellStyle name="桁区切り 70" xfId="625" xr:uid="{5E793E32-AB44-4AFC-9E0E-7D8997CE94E3}"/>
    <cellStyle name="桁区切り 71" xfId="626" xr:uid="{E45D6C3E-73CF-46B1-BB3B-A5E0BD739FBE}"/>
    <cellStyle name="桁区切り 72" xfId="627" xr:uid="{D1769735-0769-496E-9C4C-5188D714EB79}"/>
    <cellStyle name="桁区切り 73" xfId="628" xr:uid="{242F38FA-CDBA-4B98-9AB1-3269329B264F}"/>
    <cellStyle name="桁区切り 74" xfId="629" xr:uid="{2AD7E45F-83FA-4C90-B0DB-CFAAFD33BEC6}"/>
    <cellStyle name="桁区切り 75" xfId="630" xr:uid="{C5165F1D-DD3C-40F2-B525-7A9D0E1FD2A3}"/>
    <cellStyle name="桁区切り 76" xfId="631" xr:uid="{301F2927-3A22-4D87-98C1-3C216D52DF18}"/>
    <cellStyle name="桁区切り 77" xfId="632" xr:uid="{0D41A70C-A959-4757-81DB-41107D275DF8}"/>
    <cellStyle name="桁区切り 78" xfId="633" xr:uid="{990C7C00-670F-4DA0-A53C-AF46C6A5707E}"/>
    <cellStyle name="桁区切り 79" xfId="634" xr:uid="{A6A825D0-844D-4731-94F9-6F6273716A76}"/>
    <cellStyle name="桁区切り 8" xfId="635" xr:uid="{C3291C3E-5110-4CD8-99C6-38FD27CF50DB}"/>
    <cellStyle name="桁区切り 8 2" xfId="636" xr:uid="{604474AE-E225-46E2-99C0-F2A5A71CEA6E}"/>
    <cellStyle name="桁区切り 80" xfId="637" xr:uid="{917F9569-F569-413E-A025-4649A5CA1BBE}"/>
    <cellStyle name="桁区切り 81" xfId="638" xr:uid="{1FFBAE6C-5B1C-45D4-8969-D6AC06295135}"/>
    <cellStyle name="桁区切り 82" xfId="639" xr:uid="{BC734B1D-6051-43A2-9878-A10072F51460}"/>
    <cellStyle name="桁区切り 83" xfId="640" xr:uid="{735E5D8A-C3CE-4C9C-BEE7-99158DD3CFD0}"/>
    <cellStyle name="桁区切り 84" xfId="641" xr:uid="{E8085B09-4DBF-451E-BCEC-C47FD514A0CB}"/>
    <cellStyle name="桁区切り 85" xfId="642" xr:uid="{982290F5-DE5E-487C-A48A-3F9450FC96E3}"/>
    <cellStyle name="桁区切り 9" xfId="643" xr:uid="{5ECDD92B-A088-4F4E-B675-DAE298FB7A2E}"/>
    <cellStyle name="見出し 1 2" xfId="644" xr:uid="{7E180D80-4A25-426A-B930-D4CB43CEA76C}"/>
    <cellStyle name="見出し 1 3" xfId="645" xr:uid="{9C1B53FF-B249-4251-A67B-BB37328BDA90}"/>
    <cellStyle name="見出し 2 2" xfId="646" xr:uid="{38BC9A3D-2094-4F31-8B69-F47F240890A2}"/>
    <cellStyle name="見出し 2 3" xfId="647" xr:uid="{217BA71E-8E34-480C-9DE1-B0C792F3412D}"/>
    <cellStyle name="見出し 3 2" xfId="648" xr:uid="{27C68616-C9FE-4BB7-AB1B-DD46E9A4BC5D}"/>
    <cellStyle name="見出し 3 3" xfId="649" xr:uid="{99046F30-24BB-45F0-9E95-334289363A05}"/>
    <cellStyle name="見出し 4 2" xfId="650" xr:uid="{4DA6CFD1-1AB4-4054-9A3B-41DADB341095}"/>
    <cellStyle name="見出し 4 3" xfId="651" xr:uid="{07C872D6-4E6D-467C-800E-F3313F33D0DA}"/>
    <cellStyle name="見出し1" xfId="652" xr:uid="{04E7436A-0379-46A6-BCAB-BB4852791C27}"/>
    <cellStyle name="見出し1 2" xfId="653" xr:uid="{A3FC94FE-8D66-4782-89DB-986E3F2C04AC}"/>
    <cellStyle name="見出し2" xfId="654" xr:uid="{E71A4E9A-2401-4B67-BC62-99C0C69BFC00}"/>
    <cellStyle name="見出し2 2" xfId="655" xr:uid="{100E94AB-95C3-47FF-848A-24970CAC2E35}"/>
    <cellStyle name="集計 2" xfId="656" xr:uid="{8511FCE2-9845-4C24-BB13-E7C9D6D6AE90}"/>
    <cellStyle name="集計 2 2" xfId="657" xr:uid="{DCA54D3E-7144-42F1-B9F3-5BA3DCEB7E8F}"/>
    <cellStyle name="集計 3" xfId="658" xr:uid="{EC53A10E-C623-4C84-ACEF-2286643A2E9C}"/>
    <cellStyle name="集計 3 2" xfId="659" xr:uid="{0844B298-4F05-4554-AA40-EE4F105BD8A5}"/>
    <cellStyle name="出力 2" xfId="660" xr:uid="{D112D8E4-014F-4EFE-A0C8-FFA60C99ED14}"/>
    <cellStyle name="出力 2 2" xfId="661" xr:uid="{D1D55C1F-FB0C-48C4-8859-0A7E7B300280}"/>
    <cellStyle name="出力 3" xfId="662" xr:uid="{6A13BE5A-5418-4E85-9457-33D5F74DA375}"/>
    <cellStyle name="出力 3 2" xfId="663" xr:uid="{7C5420B8-91D8-478B-8327-E5643FBF2E16}"/>
    <cellStyle name="説明文 2" xfId="664" xr:uid="{975A5977-3723-4F84-B9C4-640C5E1C6B12}"/>
    <cellStyle name="説明文 3" xfId="665" xr:uid="{051E0E12-3C6B-4886-91EC-CE77F641735E}"/>
    <cellStyle name="通貨 2" xfId="666" xr:uid="{2F4ECEEF-65D8-492F-B634-04C5ED864ABA}"/>
    <cellStyle name="通貨 2 2" xfId="667" xr:uid="{278ECF30-4F7B-4B7E-B8BE-CC00547ADEE8}"/>
    <cellStyle name="通貨 2 3" xfId="668" xr:uid="{E924D08F-0338-4E66-923B-9B8A1210A6CC}"/>
    <cellStyle name="通貨 2 4" xfId="669" xr:uid="{C918E6E2-53B8-48B8-8C47-3D71DF0E0DCE}"/>
    <cellStyle name="通貨 2_JRHI_5ヵ年計画_20090516 (3)" xfId="670" xr:uid="{9440AF6D-CC8D-4CBD-9CEA-CB3345A0F766}"/>
    <cellStyle name="入力 2" xfId="671" xr:uid="{5DC149F0-5C40-4D24-A418-5B139AA4657C}"/>
    <cellStyle name="入力 2 2" xfId="672" xr:uid="{DAE6A724-21CD-428C-8619-AEE2EA97649C}"/>
    <cellStyle name="入力 3" xfId="673" xr:uid="{578D8009-F571-4B4E-B8F9-CF2500F936B3}"/>
    <cellStyle name="入力 3 2" xfId="674" xr:uid="{2A3D0BEC-866D-4A7D-BF0F-38B5E094BD28}"/>
    <cellStyle name="標準" xfId="0" builtinId="0"/>
    <cellStyle name="標準 10" xfId="675" xr:uid="{A5107FB4-77AB-47B2-A577-E6580563835D}"/>
    <cellStyle name="標準 11" xfId="676" xr:uid="{7DE0AA1D-E47D-4398-824C-1F8DF707F1D4}"/>
    <cellStyle name="標準 12" xfId="677" xr:uid="{22F68907-B587-44D5-94FD-B851A7D01B1E}"/>
    <cellStyle name="標準 13" xfId="678" xr:uid="{53D2E43A-7220-4188-99BA-3B7E62793319}"/>
    <cellStyle name="標準 14" xfId="679" xr:uid="{F9E16C96-D27A-46AF-9EE2-19D532E77ACF}"/>
    <cellStyle name="標準 15" xfId="680" xr:uid="{F45E8149-DAEC-48F7-B915-96D8BB1C9442}"/>
    <cellStyle name="標準 16" xfId="681" xr:uid="{74CE3045-1BD3-4EDF-B6E3-2B473F4DA3D7}"/>
    <cellStyle name="標準 17" xfId="682" xr:uid="{9DE15BE1-86A5-4443-81F6-3C4ACF656A32}"/>
    <cellStyle name="標準 18" xfId="683" xr:uid="{3B79FE19-2E19-4917-A4CE-04619EC97791}"/>
    <cellStyle name="標準 2" xfId="684" xr:uid="{184824B1-C5CB-4C42-BF6A-5C712DA38481}"/>
    <cellStyle name="標準 2 2" xfId="685" xr:uid="{5AD211C0-BB78-418B-BD7D-2E3C861BDB49}"/>
    <cellStyle name="標準 2 2 2" xfId="686" xr:uid="{AFDC1289-1EB1-49CA-B399-B5EFCE80B42A}"/>
    <cellStyle name="標準 2 3" xfId="687" xr:uid="{6C25B5B3-6801-43D9-9B50-4D12236CDE1A}"/>
    <cellStyle name="標準 2 4" xfId="688" xr:uid="{540D7983-D67E-4EF2-A34A-A431439B9AE5}"/>
    <cellStyle name="標準 2 5" xfId="689" xr:uid="{5DDE615A-C7E4-468B-8F96-C6C9B7E53F3C}"/>
    <cellStyle name="標準 2 6" xfId="690" xr:uid="{9A261DAD-CC1B-4C39-A473-079753A2B03D}"/>
    <cellStyle name="標準 2 7" xfId="691" xr:uid="{3F6D5059-949C-473F-A7F1-0E4988100B95}"/>
    <cellStyle name="標準 2 7 2" xfId="692" xr:uid="{32CF0519-D023-4E5C-A210-08C5DDF37EF2}"/>
    <cellStyle name="標準 2 8" xfId="693" xr:uid="{26F2011D-20DF-48C0-9D80-365AF86BAC9E}"/>
    <cellStyle name="標準 2 9" xfId="694" xr:uid="{4361158D-06F0-4EBC-A4D0-98CD44374772}"/>
    <cellStyle name="標準 2_BTMU0508【返済プラン】→BTMU追加_2 (2)" xfId="695" xr:uid="{C210ADB3-B2F4-475C-B1B1-86FB012BC2D3}"/>
    <cellStyle name="標準 3" xfId="696" xr:uid="{AE363AB9-1580-4CEB-B8D3-5336C7170343}"/>
    <cellStyle name="標準 3 2" xfId="697" xr:uid="{A4CDEDB3-61C3-4731-B302-1238D6CB065B}"/>
    <cellStyle name="標準 3 3" xfId="698" xr:uid="{F2E9E438-99EB-4767-B97A-7B11E8DA00A4}"/>
    <cellStyle name="標準 3 4" xfId="699" xr:uid="{27C51453-F652-47CE-A51F-AAA447C52A75}"/>
    <cellStyle name="標準 3 5" xfId="700" xr:uid="{2838ABE6-9C28-4D2A-BE09-F193002F7EAE}"/>
    <cellStyle name="標準 3 6" xfId="701" xr:uid="{973B3B6B-5906-45FD-9C63-A81FA8089803}"/>
    <cellStyle name="標準 3 7" xfId="702" xr:uid="{7A01CD04-C972-43FE-AE2B-2D70FE51B19D}"/>
    <cellStyle name="標準 3_JRHI_5ヵ年計画_20090516 (3)" xfId="703" xr:uid="{AE7A4C0F-8456-48BD-A03B-F9A3651802A4}"/>
    <cellStyle name="標準 4" xfId="704" xr:uid="{6D3EDE2C-4425-4A26-82A6-F3D010552568}"/>
    <cellStyle name="標準 4 2" xfId="705" xr:uid="{DC72BF49-D396-4274-893E-75847B30FD4A}"/>
    <cellStyle name="標準 4 3" xfId="706" xr:uid="{91773C20-6C93-4A6B-820E-53062632FBBC}"/>
    <cellStyle name="標準 4 4" xfId="707" xr:uid="{56940C41-7EF8-45CC-8EC2-5F0827E1975B}"/>
    <cellStyle name="標準 4 5" xfId="708" xr:uid="{77273E1E-0828-460E-9642-4B270FEFF4C0}"/>
    <cellStyle name="標準 4_BTMU0508【返済プラン】→BTMU追加_2 (2)" xfId="709" xr:uid="{78D75347-56E5-42C7-A93E-09D198CAD88B}"/>
    <cellStyle name="標準 5" xfId="710" xr:uid="{001D6A16-A889-4851-B043-57D093053EA2}"/>
    <cellStyle name="標準 6" xfId="711" xr:uid="{9C7F679D-5B2A-41F7-B48B-21CF8C13353C}"/>
    <cellStyle name="標準 7" xfId="712" xr:uid="{788EC2FE-4898-45D3-B5C3-1FFE39E47934}"/>
    <cellStyle name="標準 7 2" xfId="713" xr:uid="{A4A38AE3-6BFE-4D61-821A-462883C5937A}"/>
    <cellStyle name="標準 7_Project_JRH 金利モデル" xfId="714" xr:uid="{A78D932C-336A-4CC4-AF06-D04E0C39286C}"/>
    <cellStyle name="標準 8" xfId="715" xr:uid="{49F7A5F1-963E-44C8-BF11-8CEFD6C708C1}"/>
    <cellStyle name="標準 9" xfId="716" xr:uid="{045A5543-B59A-4123-A153-C39BB5A0FD86}"/>
    <cellStyle name="標準_Sheet" xfId="717" xr:uid="{47632009-9F44-4D15-B30D-B95AEC09BDB1}"/>
    <cellStyle name="未定義" xfId="718" xr:uid="{73ACE6B9-7DE7-455E-9233-85A894D75577}"/>
    <cellStyle name="良い 2" xfId="719" xr:uid="{CF09819A-9302-4F55-9B97-15B7E3328685}"/>
    <cellStyle name="良い 3" xfId="720" xr:uid="{07CE5AD0-C491-49A1-9C06-65436BD33C68}"/>
    <cellStyle name="靕ﾆﾞ・" xfId="721" xr:uid="{3AB03724-1384-4675-AF5D-39AE4162133E}"/>
    <cellStyle name="禃宁垃㌠" xfId="722" xr:uid="{EFF4E43D-32AE-48DF-96C8-29C3C482E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A7EA-858F-4169-83C8-023FFF80D200}">
  <sheetPr>
    <pageSetUpPr fitToPage="1"/>
  </sheetPr>
  <dimension ref="A1:G23"/>
  <sheetViews>
    <sheetView tabSelected="1" zoomScaleNormal="100" workbookViewId="0">
      <selection activeCell="I8" sqref="I8"/>
    </sheetView>
  </sheetViews>
  <sheetFormatPr defaultRowHeight="15.75"/>
  <cols>
    <col min="1" max="2" width="2.75" style="1" customWidth="1"/>
    <col min="3" max="3" width="93.125" style="84" customWidth="1"/>
    <col min="4" max="4" width="3.25" style="84" customWidth="1"/>
    <col min="5" max="7" width="9" style="84"/>
    <col min="8" max="16384" width="9" style="1"/>
  </cols>
  <sheetData>
    <row r="1" spans="1:7">
      <c r="A1" s="84" t="s">
        <v>406</v>
      </c>
      <c r="B1"/>
      <c r="C1" s="116"/>
      <c r="D1" s="116"/>
      <c r="E1" s="116"/>
      <c r="F1" s="116"/>
      <c r="G1" s="116"/>
    </row>
    <row r="2" spans="1:7" ht="16.5">
      <c r="A2" s="81"/>
      <c r="B2" s="82"/>
      <c r="C2" s="83"/>
      <c r="D2" s="82"/>
      <c r="E2" s="116"/>
      <c r="F2" s="116"/>
      <c r="G2" s="116"/>
    </row>
    <row r="3" spans="1:7" ht="35.25" customHeight="1">
      <c r="A3" s="81"/>
      <c r="B3" s="213" t="s">
        <v>211</v>
      </c>
      <c r="C3" s="213"/>
      <c r="D3" s="82"/>
      <c r="E3" s="116"/>
      <c r="F3" s="116"/>
      <c r="G3" s="116"/>
    </row>
    <row r="4" spans="1:7" ht="14.25" customHeight="1">
      <c r="A4" s="82"/>
      <c r="B4" s="83"/>
      <c r="C4" s="87"/>
      <c r="D4" s="82"/>
      <c r="E4" s="116"/>
      <c r="F4" s="116"/>
      <c r="G4" s="116"/>
    </row>
    <row r="5" spans="1:7" ht="17.25" customHeight="1">
      <c r="A5" s="82"/>
      <c r="B5" s="83"/>
      <c r="C5" s="87" t="s">
        <v>295</v>
      </c>
      <c r="D5" s="82"/>
      <c r="E5" s="116"/>
      <c r="F5" s="116"/>
      <c r="G5" s="116"/>
    </row>
    <row r="6" spans="1:7" ht="31.5">
      <c r="A6" s="82"/>
      <c r="B6" s="85"/>
      <c r="C6" s="83" t="s">
        <v>407</v>
      </c>
      <c r="D6" s="82"/>
      <c r="E6" s="116"/>
      <c r="F6" s="116"/>
      <c r="G6" s="116"/>
    </row>
    <row r="7" spans="1:7" ht="34.5" customHeight="1">
      <c r="A7" s="82"/>
      <c r="B7" s="82"/>
      <c r="C7" s="83" t="s">
        <v>31</v>
      </c>
      <c r="D7" s="82"/>
      <c r="E7" s="116"/>
      <c r="F7" s="116"/>
      <c r="G7" s="116"/>
    </row>
    <row r="8" spans="1:7" ht="31.5">
      <c r="A8" s="82"/>
      <c r="B8" s="82"/>
      <c r="C8" s="83" t="s">
        <v>32</v>
      </c>
      <c r="D8" s="82"/>
      <c r="E8" s="116"/>
      <c r="F8" s="116"/>
      <c r="G8" s="116"/>
    </row>
    <row r="9" spans="1:7" ht="17.25" customHeight="1">
      <c r="A9" s="82"/>
      <c r="B9" s="82"/>
      <c r="C9" s="83" t="s">
        <v>33</v>
      </c>
      <c r="D9" s="82"/>
      <c r="E9" s="116"/>
      <c r="F9" s="116"/>
      <c r="G9" s="116"/>
    </row>
    <row r="10" spans="1:7" ht="17.25" customHeight="1">
      <c r="A10" s="82"/>
      <c r="B10" s="82"/>
      <c r="C10" s="83"/>
      <c r="D10" s="82"/>
      <c r="E10" s="116"/>
      <c r="F10" s="116"/>
      <c r="G10" s="84" t="s">
        <v>220</v>
      </c>
    </row>
    <row r="11" spans="1:7" ht="17.25" customHeight="1">
      <c r="A11" s="82"/>
      <c r="B11" s="82"/>
      <c r="C11" s="83" t="s">
        <v>296</v>
      </c>
      <c r="D11" s="82"/>
      <c r="E11" s="116"/>
      <c r="F11" s="116"/>
      <c r="G11" s="116"/>
    </row>
    <row r="12" spans="1:7">
      <c r="A12" s="82"/>
      <c r="B12" s="85"/>
      <c r="C12" s="83" t="s">
        <v>408</v>
      </c>
      <c r="D12" s="82"/>
      <c r="E12" s="116"/>
      <c r="F12" s="116"/>
      <c r="G12" s="116"/>
    </row>
    <row r="13" spans="1:7" ht="17.25" customHeight="1">
      <c r="A13" s="82"/>
      <c r="B13" s="82"/>
      <c r="C13" s="83"/>
      <c r="D13" s="82"/>
      <c r="E13" s="116"/>
      <c r="F13" s="116"/>
      <c r="G13" s="116"/>
    </row>
    <row r="14" spans="1:7" ht="17.25" customHeight="1">
      <c r="A14" s="82"/>
      <c r="B14" s="82"/>
      <c r="C14" s="83" t="s">
        <v>297</v>
      </c>
      <c r="D14" s="82"/>
      <c r="E14" s="116"/>
      <c r="F14" s="116"/>
      <c r="G14" s="116"/>
    </row>
    <row r="15" spans="1:7" ht="33.75" customHeight="1">
      <c r="A15" s="82"/>
      <c r="B15" s="82"/>
      <c r="C15" s="83" t="s">
        <v>212</v>
      </c>
      <c r="D15" s="82"/>
      <c r="E15" s="116"/>
      <c r="F15" s="116"/>
      <c r="G15" s="116"/>
    </row>
    <row r="16" spans="1:7" ht="17.25" customHeight="1">
      <c r="A16" s="82"/>
      <c r="B16" s="82"/>
      <c r="C16" s="83"/>
      <c r="D16" s="82"/>
      <c r="E16" s="116"/>
      <c r="F16" s="116"/>
      <c r="G16" s="116"/>
    </row>
    <row r="17" spans="1:4">
      <c r="A17" s="82"/>
      <c r="B17" s="82"/>
      <c r="C17" s="83" t="s">
        <v>298</v>
      </c>
      <c r="D17" s="82"/>
    </row>
    <row r="18" spans="1:4" ht="36" customHeight="1">
      <c r="A18" s="82"/>
      <c r="B18" s="82"/>
      <c r="C18" s="83" t="s">
        <v>452</v>
      </c>
      <c r="D18" s="82"/>
    </row>
    <row r="19" spans="1:4" s="84" customFormat="1" ht="12" customHeight="1">
      <c r="A19" s="82"/>
      <c r="B19" s="82"/>
      <c r="C19" s="83"/>
      <c r="D19" s="82"/>
    </row>
    <row r="20" spans="1:4" ht="17.25" customHeight="1">
      <c r="A20" s="213" t="s">
        <v>409</v>
      </c>
      <c r="B20" s="213"/>
      <c r="C20" s="213"/>
      <c r="D20" s="82"/>
    </row>
    <row r="21" spans="1:4" ht="17.25" customHeight="1">
      <c r="A21" s="86"/>
      <c r="B21" s="86" t="s">
        <v>410</v>
      </c>
      <c r="C21" s="86"/>
      <c r="D21" s="82"/>
    </row>
    <row r="22" spans="1:4" ht="14.25" customHeight="1">
      <c r="A22" s="82"/>
      <c r="B22" s="86"/>
      <c r="C22" s="86"/>
      <c r="D22" s="82"/>
    </row>
    <row r="23" spans="1:4">
      <c r="A23" s="82"/>
      <c r="B23" s="82"/>
      <c r="C23" s="83"/>
      <c r="D23" s="82"/>
    </row>
  </sheetData>
  <mergeCells count="2">
    <mergeCell ref="A20:C20"/>
    <mergeCell ref="B3:C3"/>
  </mergeCells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E846-3C17-40D5-8126-85C635A3B96A}">
  <sheetPr>
    <pageSetUpPr fitToPage="1"/>
  </sheetPr>
  <dimension ref="B1:R120"/>
  <sheetViews>
    <sheetView zoomScaleNormal="100" zoomScaleSheetLayoutView="85" workbookViewId="0">
      <pane xSplit="4" ySplit="2" topLeftCell="E65" activePane="bottomRight" state="frozen"/>
      <selection pane="topRight" activeCell="E1" sqref="E1"/>
      <selection pane="bottomLeft" activeCell="A3" sqref="A3"/>
      <selection pane="bottomRight" activeCell="D96" sqref="D96"/>
    </sheetView>
  </sheetViews>
  <sheetFormatPr defaultRowHeight="14.25"/>
  <cols>
    <col min="1" max="1" width="1" style="8" customWidth="1"/>
    <col min="2" max="2" width="12.25" style="27" customWidth="1"/>
    <col min="3" max="3" width="5.375" style="8" bestFit="1" customWidth="1"/>
    <col min="4" max="4" width="43.875" style="8" customWidth="1"/>
    <col min="5" max="5" width="21.875" style="8" bestFit="1" customWidth="1"/>
    <col min="6" max="6" width="27.125" style="8" customWidth="1"/>
    <col min="7" max="7" width="14.5" style="8" bestFit="1" customWidth="1"/>
    <col min="8" max="8" width="12.5" style="8" customWidth="1"/>
    <col min="9" max="9" width="15.375" style="8" customWidth="1"/>
    <col min="10" max="11" width="14.25" style="8" bestFit="1" customWidth="1"/>
    <col min="12" max="12" width="14.75" style="8" customWidth="1"/>
    <col min="13" max="13" width="8.625" style="91" customWidth="1"/>
    <col min="14" max="14" width="13.625" style="8" customWidth="1"/>
    <col min="15" max="15" width="14.75" style="8" customWidth="1"/>
    <col min="16" max="16" width="0.875" style="8" customWidth="1"/>
    <col min="17" max="17" width="9" style="8"/>
    <col min="18" max="18" width="11.375" style="8" bestFit="1" customWidth="1"/>
    <col min="19" max="16384" width="9" style="8"/>
  </cols>
  <sheetData>
    <row r="1" spans="2:18" ht="7.5" customHeight="1"/>
    <row r="2" spans="2:18" ht="54" customHeight="1">
      <c r="B2" s="28" t="s">
        <v>34</v>
      </c>
      <c r="C2" s="29" t="s">
        <v>35</v>
      </c>
      <c r="D2" s="30" t="s">
        <v>36</v>
      </c>
      <c r="E2" s="31" t="s">
        <v>436</v>
      </c>
      <c r="F2" s="30" t="s">
        <v>37</v>
      </c>
      <c r="G2" s="32" t="s">
        <v>334</v>
      </c>
      <c r="H2" s="32" t="s">
        <v>213</v>
      </c>
      <c r="I2" s="32" t="s">
        <v>38</v>
      </c>
      <c r="J2" s="32" t="s">
        <v>39</v>
      </c>
      <c r="K2" s="32" t="s">
        <v>40</v>
      </c>
      <c r="L2" s="63" t="s">
        <v>41</v>
      </c>
      <c r="M2" s="92" t="s">
        <v>214</v>
      </c>
      <c r="N2" s="32" t="s">
        <v>42</v>
      </c>
      <c r="O2" s="64" t="s">
        <v>43</v>
      </c>
    </row>
    <row r="3" spans="2:18" ht="15" customHeight="1">
      <c r="B3" s="217" t="s">
        <v>190</v>
      </c>
      <c r="C3" s="33" t="s">
        <v>0</v>
      </c>
      <c r="D3" s="21" t="s">
        <v>63</v>
      </c>
      <c r="E3" s="21" t="s">
        <v>414</v>
      </c>
      <c r="F3" s="21" t="s">
        <v>44</v>
      </c>
      <c r="G3" s="108">
        <v>2260000000</v>
      </c>
      <c r="H3" s="34">
        <v>8.8187488911938994E-3</v>
      </c>
      <c r="I3" s="25">
        <v>300.64999999999998</v>
      </c>
      <c r="J3" s="25">
        <v>2357.6799999999998</v>
      </c>
      <c r="K3" s="25">
        <v>1945.6800000000003</v>
      </c>
      <c r="L3" s="65">
        <v>39860</v>
      </c>
      <c r="M3" s="93">
        <v>2.7</v>
      </c>
      <c r="N3" s="35" t="s">
        <v>206</v>
      </c>
      <c r="O3" s="66">
        <v>40631</v>
      </c>
      <c r="R3" s="36"/>
    </row>
    <row r="4" spans="2:18" ht="15" customHeight="1">
      <c r="B4" s="218"/>
      <c r="C4" s="37" t="s">
        <v>1</v>
      </c>
      <c r="D4" s="22" t="s">
        <v>64</v>
      </c>
      <c r="E4" s="21" t="s">
        <v>414</v>
      </c>
      <c r="F4" s="22" t="s">
        <v>44</v>
      </c>
      <c r="G4" s="109">
        <v>1430000000</v>
      </c>
      <c r="H4" s="34">
        <v>5.5800048293837504E-3</v>
      </c>
      <c r="I4" s="26">
        <v>259.97000000000003</v>
      </c>
      <c r="J4" s="26">
        <v>1920.48</v>
      </c>
      <c r="K4" s="26">
        <v>1678.1499999999999</v>
      </c>
      <c r="L4" s="67">
        <v>39844</v>
      </c>
      <c r="M4" s="94">
        <v>3.5999999999999996</v>
      </c>
      <c r="N4" s="38" t="s">
        <v>206</v>
      </c>
      <c r="O4" s="66">
        <v>40631</v>
      </c>
      <c r="R4" s="36"/>
    </row>
    <row r="5" spans="2:18" ht="15" customHeight="1">
      <c r="B5" s="218"/>
      <c r="C5" s="37" t="s">
        <v>2</v>
      </c>
      <c r="D5" s="22" t="s">
        <v>65</v>
      </c>
      <c r="E5" s="21" t="s">
        <v>414</v>
      </c>
      <c r="F5" s="22" t="s">
        <v>44</v>
      </c>
      <c r="G5" s="109">
        <v>6500000000</v>
      </c>
      <c r="H5" s="34">
        <v>2.5363658315380684E-2</v>
      </c>
      <c r="I5" s="26">
        <v>741</v>
      </c>
      <c r="J5" s="26">
        <v>5657.17</v>
      </c>
      <c r="K5" s="26">
        <v>4348.57</v>
      </c>
      <c r="L5" s="67">
        <v>39710</v>
      </c>
      <c r="M5" s="94">
        <v>2.1</v>
      </c>
      <c r="N5" s="38" t="s">
        <v>57</v>
      </c>
      <c r="O5" s="68">
        <v>41753</v>
      </c>
      <c r="R5" s="36"/>
    </row>
    <row r="6" spans="2:18" ht="15" customHeight="1">
      <c r="B6" s="218"/>
      <c r="C6" s="37" t="s">
        <v>3</v>
      </c>
      <c r="D6" s="22" t="s">
        <v>66</v>
      </c>
      <c r="E6" s="21" t="s">
        <v>414</v>
      </c>
      <c r="F6" s="22" t="s">
        <v>44</v>
      </c>
      <c r="G6" s="109">
        <v>4800000000</v>
      </c>
      <c r="H6" s="34">
        <v>1.8730086140588811E-2</v>
      </c>
      <c r="I6" s="26">
        <v>809.55</v>
      </c>
      <c r="J6" s="26">
        <v>5404.86</v>
      </c>
      <c r="K6" s="26">
        <v>3844.6600000000003</v>
      </c>
      <c r="L6" s="67">
        <v>40045</v>
      </c>
      <c r="M6" s="94">
        <v>2.9000000000000004</v>
      </c>
      <c r="N6" s="38" t="s">
        <v>57</v>
      </c>
      <c r="O6" s="68">
        <v>41753</v>
      </c>
      <c r="R6" s="36"/>
    </row>
    <row r="7" spans="2:18" ht="15" customHeight="1">
      <c r="B7" s="218"/>
      <c r="C7" s="37" t="s">
        <v>4</v>
      </c>
      <c r="D7" s="22" t="s">
        <v>67</v>
      </c>
      <c r="E7" s="21" t="s">
        <v>414</v>
      </c>
      <c r="F7" s="22" t="s">
        <v>46</v>
      </c>
      <c r="G7" s="109">
        <v>1800000000</v>
      </c>
      <c r="H7" s="34">
        <v>7.0237823027208043E-3</v>
      </c>
      <c r="I7" s="26">
        <v>491.4</v>
      </c>
      <c r="J7" s="26">
        <v>1940.12</v>
      </c>
      <c r="K7" s="26">
        <v>1786.81</v>
      </c>
      <c r="L7" s="67">
        <v>40067</v>
      </c>
      <c r="M7" s="94">
        <v>2.9000000000000004</v>
      </c>
      <c r="N7" s="38" t="s">
        <v>57</v>
      </c>
      <c r="O7" s="68">
        <v>41753</v>
      </c>
      <c r="Q7" s="39"/>
      <c r="R7" s="36"/>
    </row>
    <row r="8" spans="2:18" ht="15" customHeight="1">
      <c r="B8" s="218"/>
      <c r="C8" s="37" t="s">
        <v>6</v>
      </c>
      <c r="D8" s="22" t="s">
        <v>69</v>
      </c>
      <c r="E8" s="21" t="s">
        <v>414</v>
      </c>
      <c r="F8" s="22" t="s">
        <v>45</v>
      </c>
      <c r="G8" s="109">
        <v>5760000000</v>
      </c>
      <c r="H8" s="34">
        <v>2.2476103368706576E-2</v>
      </c>
      <c r="I8" s="26">
        <v>1366.69</v>
      </c>
      <c r="J8" s="26">
        <v>8212.42</v>
      </c>
      <c r="K8" s="26">
        <v>6566.76</v>
      </c>
      <c r="L8" s="67">
        <v>31159</v>
      </c>
      <c r="M8" s="94">
        <v>4.2</v>
      </c>
      <c r="N8" s="38" t="s">
        <v>57</v>
      </c>
      <c r="O8" s="68">
        <v>41753</v>
      </c>
      <c r="R8" s="36"/>
    </row>
    <row r="9" spans="2:18" ht="15" customHeight="1">
      <c r="B9" s="218"/>
      <c r="C9" s="37" t="s">
        <v>7</v>
      </c>
      <c r="D9" s="22" t="s">
        <v>70</v>
      </c>
      <c r="E9" s="21" t="s">
        <v>414</v>
      </c>
      <c r="F9" s="22" t="s">
        <v>45</v>
      </c>
      <c r="G9" s="109">
        <v>2860000000</v>
      </c>
      <c r="H9" s="34">
        <v>1.1160009658767501E-2</v>
      </c>
      <c r="I9" s="26">
        <v>666.46</v>
      </c>
      <c r="J9" s="26">
        <v>4072.56</v>
      </c>
      <c r="K9" s="26">
        <v>2995.35</v>
      </c>
      <c r="L9" s="67">
        <v>32947</v>
      </c>
      <c r="M9" s="94">
        <v>2.6</v>
      </c>
      <c r="N9" s="38" t="s">
        <v>57</v>
      </c>
      <c r="O9" s="68">
        <v>41753</v>
      </c>
      <c r="R9" s="36"/>
    </row>
    <row r="10" spans="2:18" ht="15" customHeight="1">
      <c r="B10" s="218"/>
      <c r="C10" s="37" t="s">
        <v>8</v>
      </c>
      <c r="D10" s="22" t="s">
        <v>71</v>
      </c>
      <c r="E10" s="21" t="s">
        <v>414</v>
      </c>
      <c r="F10" s="22" t="s">
        <v>47</v>
      </c>
      <c r="G10" s="109">
        <v>2780000000</v>
      </c>
      <c r="H10" s="34">
        <v>1.0847841556424353E-2</v>
      </c>
      <c r="I10" s="26">
        <v>460.36</v>
      </c>
      <c r="J10" s="26">
        <v>3421.75</v>
      </c>
      <c r="K10" s="26">
        <v>2595.04</v>
      </c>
      <c r="L10" s="67">
        <v>32127</v>
      </c>
      <c r="M10" s="94">
        <v>5.0999999999999996</v>
      </c>
      <c r="N10" s="38" t="s">
        <v>57</v>
      </c>
      <c r="O10" s="68">
        <v>41753</v>
      </c>
      <c r="R10" s="36"/>
    </row>
    <row r="11" spans="2:18" ht="15" customHeight="1">
      <c r="B11" s="218"/>
      <c r="C11" s="37" t="s">
        <v>9</v>
      </c>
      <c r="D11" s="22" t="s">
        <v>72</v>
      </c>
      <c r="E11" s="21" t="s">
        <v>414</v>
      </c>
      <c r="F11" s="22" t="s">
        <v>46</v>
      </c>
      <c r="G11" s="109">
        <v>2260000000</v>
      </c>
      <c r="H11" s="34">
        <v>8.8187488911938994E-3</v>
      </c>
      <c r="I11" s="26">
        <v>569.42999999999995</v>
      </c>
      <c r="J11" s="26">
        <v>3217.01</v>
      </c>
      <c r="K11" s="26">
        <v>2621.74</v>
      </c>
      <c r="L11" s="67">
        <v>40204</v>
      </c>
      <c r="M11" s="94">
        <v>3.5999999999999996</v>
      </c>
      <c r="N11" s="38" t="s">
        <v>57</v>
      </c>
      <c r="O11" s="68">
        <v>41753</v>
      </c>
      <c r="R11" s="36"/>
    </row>
    <row r="12" spans="2:18" ht="15" customHeight="1">
      <c r="B12" s="218"/>
      <c r="C12" s="40" t="s">
        <v>11</v>
      </c>
      <c r="D12" s="41" t="s">
        <v>74</v>
      </c>
      <c r="E12" s="21" t="s">
        <v>414</v>
      </c>
      <c r="F12" s="42" t="s">
        <v>46</v>
      </c>
      <c r="G12" s="109">
        <v>2827620000</v>
      </c>
      <c r="H12" s="34">
        <v>1.1033659619344112E-2</v>
      </c>
      <c r="I12" s="26">
        <v>394.84</v>
      </c>
      <c r="J12" s="26">
        <v>1650.05</v>
      </c>
      <c r="K12" s="26">
        <v>1500.8500000000001</v>
      </c>
      <c r="L12" s="70">
        <v>31898</v>
      </c>
      <c r="M12" s="94">
        <v>4.3999999999999995</v>
      </c>
      <c r="N12" s="38" t="s">
        <v>56</v>
      </c>
      <c r="O12" s="68">
        <v>42047</v>
      </c>
      <c r="R12" s="36"/>
    </row>
    <row r="13" spans="2:18" ht="15" customHeight="1">
      <c r="B13" s="218"/>
      <c r="C13" s="40" t="s">
        <v>12</v>
      </c>
      <c r="D13" s="41" t="s">
        <v>75</v>
      </c>
      <c r="E13" s="21" t="s">
        <v>414</v>
      </c>
      <c r="F13" s="42" t="s">
        <v>46</v>
      </c>
      <c r="G13" s="109">
        <v>7396000000</v>
      </c>
      <c r="H13" s="34">
        <v>2.8859941061623928E-2</v>
      </c>
      <c r="I13" s="26">
        <v>2876.99</v>
      </c>
      <c r="J13" s="26">
        <v>8855.23</v>
      </c>
      <c r="K13" s="26">
        <v>7882.6</v>
      </c>
      <c r="L13" s="70">
        <v>29738</v>
      </c>
      <c r="M13" s="94">
        <v>11.3</v>
      </c>
      <c r="N13" s="38" t="s">
        <v>56</v>
      </c>
      <c r="O13" s="68">
        <v>42047</v>
      </c>
      <c r="R13" s="36"/>
    </row>
    <row r="14" spans="2:18" ht="15" customHeight="1">
      <c r="B14" s="218"/>
      <c r="C14" s="40" t="s">
        <v>13</v>
      </c>
      <c r="D14" s="41" t="s">
        <v>76</v>
      </c>
      <c r="E14" s="21" t="s">
        <v>414</v>
      </c>
      <c r="F14" s="42" t="s">
        <v>47</v>
      </c>
      <c r="G14" s="109">
        <v>1850000000</v>
      </c>
      <c r="H14" s="34">
        <v>7.2188873666852718E-3</v>
      </c>
      <c r="I14" s="26">
        <v>334.44</v>
      </c>
      <c r="J14" s="26">
        <v>2152.31</v>
      </c>
      <c r="K14" s="26">
        <v>2003.6000000000006</v>
      </c>
      <c r="L14" s="70">
        <v>31990</v>
      </c>
      <c r="M14" s="94">
        <v>4.5</v>
      </c>
      <c r="N14" s="38" t="s">
        <v>56</v>
      </c>
      <c r="O14" s="68">
        <v>42047</v>
      </c>
      <c r="R14" s="36"/>
    </row>
    <row r="15" spans="2:18" ht="15" customHeight="1">
      <c r="B15" s="218"/>
      <c r="C15" s="40" t="s">
        <v>14</v>
      </c>
      <c r="D15" s="41" t="s">
        <v>77</v>
      </c>
      <c r="E15" s="21" t="s">
        <v>414</v>
      </c>
      <c r="F15" s="42" t="s">
        <v>47</v>
      </c>
      <c r="G15" s="109">
        <v>2810000000</v>
      </c>
      <c r="H15" s="34">
        <v>1.0964904594803034E-2</v>
      </c>
      <c r="I15" s="26">
        <v>651.16</v>
      </c>
      <c r="J15" s="26">
        <v>4589.88</v>
      </c>
      <c r="K15" s="26">
        <v>3447.1600000000008</v>
      </c>
      <c r="L15" s="70">
        <v>33270</v>
      </c>
      <c r="M15" s="94">
        <v>4.1000000000000005</v>
      </c>
      <c r="N15" s="38" t="s">
        <v>56</v>
      </c>
      <c r="O15" s="68">
        <v>42047</v>
      </c>
      <c r="R15" s="36"/>
    </row>
    <row r="16" spans="2:18" ht="15" customHeight="1">
      <c r="B16" s="218"/>
      <c r="C16" s="40" t="s">
        <v>15</v>
      </c>
      <c r="D16" s="41" t="s">
        <v>78</v>
      </c>
      <c r="E16" s="21" t="s">
        <v>414</v>
      </c>
      <c r="F16" s="42" t="s">
        <v>47</v>
      </c>
      <c r="G16" s="109">
        <v>2640000000</v>
      </c>
      <c r="H16" s="34">
        <v>1.0301547377323847E-2</v>
      </c>
      <c r="I16" s="26">
        <v>690.17</v>
      </c>
      <c r="J16" s="26">
        <v>4078.48</v>
      </c>
      <c r="K16" s="26">
        <v>3118.3</v>
      </c>
      <c r="L16" s="70">
        <v>33239</v>
      </c>
      <c r="M16" s="94">
        <v>9</v>
      </c>
      <c r="N16" s="38" t="s">
        <v>56</v>
      </c>
      <c r="O16" s="68">
        <v>42047</v>
      </c>
      <c r="R16" s="36"/>
    </row>
    <row r="17" spans="2:18" ht="15" customHeight="1">
      <c r="B17" s="218"/>
      <c r="C17" s="40" t="s">
        <v>16</v>
      </c>
      <c r="D17" s="41" t="s">
        <v>79</v>
      </c>
      <c r="E17" s="21" t="s">
        <v>414</v>
      </c>
      <c r="F17" s="42" t="s">
        <v>47</v>
      </c>
      <c r="G17" s="109">
        <v>2100000000</v>
      </c>
      <c r="H17" s="34">
        <v>8.1944126865076058E-3</v>
      </c>
      <c r="I17" s="26">
        <v>631.74</v>
      </c>
      <c r="J17" s="26">
        <v>3829.74</v>
      </c>
      <c r="K17" s="26">
        <v>3064.2000000000003</v>
      </c>
      <c r="L17" s="70">
        <v>33543</v>
      </c>
      <c r="M17" s="94">
        <v>4.1000000000000005</v>
      </c>
      <c r="N17" s="38" t="s">
        <v>56</v>
      </c>
      <c r="O17" s="68">
        <v>42047</v>
      </c>
      <c r="R17" s="36"/>
    </row>
    <row r="18" spans="2:18" ht="15" customHeight="1">
      <c r="B18" s="218"/>
      <c r="C18" s="40" t="s">
        <v>17</v>
      </c>
      <c r="D18" s="41" t="s">
        <v>136</v>
      </c>
      <c r="E18" s="21" t="s">
        <v>414</v>
      </c>
      <c r="F18" s="42" t="s">
        <v>45</v>
      </c>
      <c r="G18" s="109">
        <v>2837865000</v>
      </c>
      <c r="H18" s="34">
        <v>1.1073636646950432E-2</v>
      </c>
      <c r="I18" s="26">
        <v>730.94</v>
      </c>
      <c r="J18" s="26">
        <v>4623.55</v>
      </c>
      <c r="K18" s="26">
        <v>3022.25</v>
      </c>
      <c r="L18" s="70">
        <v>32721</v>
      </c>
      <c r="M18" s="94">
        <v>5.6000000000000005</v>
      </c>
      <c r="N18" s="38" t="s">
        <v>56</v>
      </c>
      <c r="O18" s="68">
        <v>42047</v>
      </c>
      <c r="R18" s="36"/>
    </row>
    <row r="19" spans="2:18" ht="15" customHeight="1">
      <c r="B19" s="218"/>
      <c r="C19" s="40" t="s">
        <v>18</v>
      </c>
      <c r="D19" s="41" t="s">
        <v>134</v>
      </c>
      <c r="E19" s="21" t="s">
        <v>414</v>
      </c>
      <c r="F19" s="42" t="s">
        <v>45</v>
      </c>
      <c r="G19" s="109">
        <v>2070000000</v>
      </c>
      <c r="H19" s="34">
        <v>8.0773496481289248E-3</v>
      </c>
      <c r="I19" s="26">
        <v>555.39</v>
      </c>
      <c r="J19" s="26">
        <v>3390.96</v>
      </c>
      <c r="K19" s="26">
        <v>2277.62</v>
      </c>
      <c r="L19" s="70">
        <v>33178</v>
      </c>
      <c r="M19" s="94">
        <v>11.1</v>
      </c>
      <c r="N19" s="38" t="s">
        <v>56</v>
      </c>
      <c r="O19" s="68">
        <v>42047</v>
      </c>
      <c r="R19" s="36"/>
    </row>
    <row r="20" spans="2:18" ht="15" customHeight="1">
      <c r="B20" s="218"/>
      <c r="C20" s="40" t="s">
        <v>19</v>
      </c>
      <c r="D20" s="41" t="s">
        <v>135</v>
      </c>
      <c r="E20" s="21" t="s">
        <v>414</v>
      </c>
      <c r="F20" s="42" t="s">
        <v>45</v>
      </c>
      <c r="G20" s="109">
        <v>1650400000</v>
      </c>
      <c r="H20" s="34">
        <v>6.4400279513391204E-3</v>
      </c>
      <c r="I20" s="26">
        <v>394.68</v>
      </c>
      <c r="J20" s="26">
        <v>2193.1</v>
      </c>
      <c r="K20" s="26">
        <v>1867.9500000000003</v>
      </c>
      <c r="L20" s="70">
        <v>30713</v>
      </c>
      <c r="M20" s="94">
        <v>7.1</v>
      </c>
      <c r="N20" s="38" t="s">
        <v>56</v>
      </c>
      <c r="O20" s="68">
        <v>42047</v>
      </c>
      <c r="R20" s="36"/>
    </row>
    <row r="21" spans="2:18" ht="15" customHeight="1">
      <c r="B21" s="218"/>
      <c r="C21" s="40" t="s">
        <v>20</v>
      </c>
      <c r="D21" s="41" t="s">
        <v>80</v>
      </c>
      <c r="E21" s="21" t="s">
        <v>414</v>
      </c>
      <c r="F21" s="42" t="s">
        <v>44</v>
      </c>
      <c r="G21" s="109">
        <v>2207410000</v>
      </c>
      <c r="H21" s="34">
        <v>8.6135373849160722E-3</v>
      </c>
      <c r="I21" s="26">
        <v>1022.43</v>
      </c>
      <c r="J21" s="26">
        <v>3618.66</v>
      </c>
      <c r="K21" s="26">
        <v>2479.8000000000002</v>
      </c>
      <c r="L21" s="70">
        <v>32021</v>
      </c>
      <c r="M21" s="94">
        <v>12.7</v>
      </c>
      <c r="N21" s="38" t="s">
        <v>56</v>
      </c>
      <c r="O21" s="68">
        <v>42047</v>
      </c>
      <c r="R21" s="36"/>
    </row>
    <row r="22" spans="2:18" ht="15" customHeight="1">
      <c r="B22" s="218"/>
      <c r="C22" s="40" t="s">
        <v>21</v>
      </c>
      <c r="D22" s="41" t="s">
        <v>81</v>
      </c>
      <c r="E22" s="21" t="s">
        <v>414</v>
      </c>
      <c r="F22" s="42" t="s">
        <v>44</v>
      </c>
      <c r="G22" s="109">
        <v>1249890000</v>
      </c>
      <c r="H22" s="34">
        <v>4.8771973679709478E-3</v>
      </c>
      <c r="I22" s="26">
        <v>361.6</v>
      </c>
      <c r="J22" s="26">
        <v>1657.22</v>
      </c>
      <c r="K22" s="26">
        <v>1401.6799999999998</v>
      </c>
      <c r="L22" s="70">
        <v>33756</v>
      </c>
      <c r="M22" s="94">
        <v>4.3999999999999995</v>
      </c>
      <c r="N22" s="38" t="s">
        <v>56</v>
      </c>
      <c r="O22" s="68">
        <v>42047</v>
      </c>
      <c r="R22" s="36"/>
    </row>
    <row r="23" spans="2:18" ht="15" customHeight="1">
      <c r="B23" s="218"/>
      <c r="C23" s="40" t="s">
        <v>23</v>
      </c>
      <c r="D23" s="41" t="s">
        <v>82</v>
      </c>
      <c r="E23" s="21" t="s">
        <v>414</v>
      </c>
      <c r="F23" s="42" t="s">
        <v>51</v>
      </c>
      <c r="G23" s="109">
        <v>2210000000</v>
      </c>
      <c r="H23" s="34">
        <v>8.6236438272294328E-3</v>
      </c>
      <c r="I23" s="26">
        <v>491.86</v>
      </c>
      <c r="J23" s="26">
        <v>3963.82</v>
      </c>
      <c r="K23" s="26">
        <v>3052.31</v>
      </c>
      <c r="L23" s="70">
        <v>34304</v>
      </c>
      <c r="M23" s="94">
        <v>3.9</v>
      </c>
      <c r="N23" s="38" t="s">
        <v>56</v>
      </c>
      <c r="O23" s="68">
        <v>42047</v>
      </c>
      <c r="R23" s="36"/>
    </row>
    <row r="24" spans="2:18" ht="15" customHeight="1">
      <c r="B24" s="218"/>
      <c r="C24" s="40" t="s">
        <v>24</v>
      </c>
      <c r="D24" s="41" t="s">
        <v>83</v>
      </c>
      <c r="E24" s="21" t="s">
        <v>414</v>
      </c>
      <c r="F24" s="42" t="s">
        <v>51</v>
      </c>
      <c r="G24" s="109">
        <v>2033000000</v>
      </c>
      <c r="H24" s="34">
        <v>7.9329719007952201E-3</v>
      </c>
      <c r="I24" s="26">
        <v>805.45</v>
      </c>
      <c r="J24" s="26">
        <v>4178.07</v>
      </c>
      <c r="K24" s="26">
        <v>2939.16</v>
      </c>
      <c r="L24" s="70">
        <v>31291</v>
      </c>
      <c r="M24" s="94">
        <v>5.0999999999999996</v>
      </c>
      <c r="N24" s="38" t="s">
        <v>56</v>
      </c>
      <c r="O24" s="68">
        <v>42047</v>
      </c>
      <c r="R24" s="36"/>
    </row>
    <row r="25" spans="2:18" ht="15" customHeight="1">
      <c r="B25" s="218"/>
      <c r="C25" s="40" t="s">
        <v>25</v>
      </c>
      <c r="D25" s="41" t="s">
        <v>130</v>
      </c>
      <c r="E25" s="21" t="s">
        <v>414</v>
      </c>
      <c r="F25" s="42" t="s">
        <v>49</v>
      </c>
      <c r="G25" s="109">
        <v>5550000000</v>
      </c>
      <c r="H25" s="34">
        <v>2.1656662100055814E-2</v>
      </c>
      <c r="I25" s="26">
        <v>2099.8200000000002</v>
      </c>
      <c r="J25" s="26">
        <v>7496.3</v>
      </c>
      <c r="K25" s="26">
        <v>5661.49</v>
      </c>
      <c r="L25" s="70">
        <v>31413</v>
      </c>
      <c r="M25" s="94">
        <v>12.4</v>
      </c>
      <c r="N25" s="38" t="s">
        <v>56</v>
      </c>
      <c r="O25" s="68">
        <v>42047</v>
      </c>
      <c r="R25" s="36"/>
    </row>
    <row r="26" spans="2:18" ht="15" customHeight="1">
      <c r="B26" s="218"/>
      <c r="C26" s="40" t="s">
        <v>26</v>
      </c>
      <c r="D26" s="41" t="s">
        <v>84</v>
      </c>
      <c r="E26" s="21" t="s">
        <v>414</v>
      </c>
      <c r="F26" s="42" t="s">
        <v>48</v>
      </c>
      <c r="G26" s="109">
        <v>1550000000</v>
      </c>
      <c r="H26" s="34">
        <v>6.0482569828984711E-3</v>
      </c>
      <c r="I26" s="26">
        <v>550.87</v>
      </c>
      <c r="J26" s="26">
        <v>3310.05</v>
      </c>
      <c r="K26" s="26">
        <v>2651.2699999999995</v>
      </c>
      <c r="L26" s="70">
        <v>32203</v>
      </c>
      <c r="M26" s="94">
        <v>3.5999999999999996</v>
      </c>
      <c r="N26" s="38" t="s">
        <v>56</v>
      </c>
      <c r="O26" s="68">
        <v>42047</v>
      </c>
      <c r="R26" s="36"/>
    </row>
    <row r="27" spans="2:18" ht="15" customHeight="1">
      <c r="B27" s="218"/>
      <c r="C27" s="40" t="s">
        <v>27</v>
      </c>
      <c r="D27" s="41" t="s">
        <v>85</v>
      </c>
      <c r="E27" s="21" t="s">
        <v>415</v>
      </c>
      <c r="F27" s="42" t="s">
        <v>52</v>
      </c>
      <c r="G27" s="109">
        <v>2258985000</v>
      </c>
      <c r="H27" s="34">
        <v>8.8147882583954201E-3</v>
      </c>
      <c r="I27" s="26">
        <v>796.15</v>
      </c>
      <c r="J27" s="26">
        <v>6509.84</v>
      </c>
      <c r="K27" s="26">
        <v>4164.82</v>
      </c>
      <c r="L27" s="70">
        <v>34182</v>
      </c>
      <c r="M27" s="94">
        <v>9.6</v>
      </c>
      <c r="N27" s="38" t="s">
        <v>56</v>
      </c>
      <c r="O27" s="68">
        <v>42047</v>
      </c>
      <c r="R27" s="36"/>
    </row>
    <row r="28" spans="2:18" ht="15" customHeight="1">
      <c r="B28" s="218"/>
      <c r="C28" s="40" t="s">
        <v>99</v>
      </c>
      <c r="D28" s="41" t="s">
        <v>109</v>
      </c>
      <c r="E28" s="21" t="s">
        <v>414</v>
      </c>
      <c r="F28" s="42" t="s">
        <v>46</v>
      </c>
      <c r="G28" s="109">
        <v>4120000000</v>
      </c>
      <c r="H28" s="34">
        <v>1.6076657270672062E-2</v>
      </c>
      <c r="I28" s="26">
        <v>1065.3499999999999</v>
      </c>
      <c r="J28" s="26">
        <v>4204.3999999999996</v>
      </c>
      <c r="K28" s="26">
        <v>3049.79</v>
      </c>
      <c r="L28" s="70">
        <v>30498</v>
      </c>
      <c r="M28" s="94">
        <v>8.1999999999999993</v>
      </c>
      <c r="N28" s="38" t="s">
        <v>117</v>
      </c>
      <c r="O28" s="68">
        <v>42187</v>
      </c>
      <c r="R28" s="36"/>
    </row>
    <row r="29" spans="2:18" ht="15" customHeight="1">
      <c r="B29" s="218"/>
      <c r="C29" s="40" t="s">
        <v>100</v>
      </c>
      <c r="D29" s="43" t="s">
        <v>191</v>
      </c>
      <c r="E29" s="21" t="s">
        <v>414</v>
      </c>
      <c r="F29" s="42" t="s">
        <v>46</v>
      </c>
      <c r="G29" s="109">
        <v>2000000000</v>
      </c>
      <c r="H29" s="34">
        <v>7.8042025585786717E-3</v>
      </c>
      <c r="I29" s="26">
        <v>454.03</v>
      </c>
      <c r="J29" s="26">
        <v>2020.75</v>
      </c>
      <c r="K29" s="26">
        <v>1719.7499999999995</v>
      </c>
      <c r="L29" s="70">
        <v>31747</v>
      </c>
      <c r="M29" s="94">
        <v>4.5</v>
      </c>
      <c r="N29" s="38" t="s">
        <v>117</v>
      </c>
      <c r="O29" s="68">
        <v>42187</v>
      </c>
      <c r="R29" s="36"/>
    </row>
    <row r="30" spans="2:18" ht="15" customHeight="1">
      <c r="B30" s="218"/>
      <c r="C30" s="40" t="s">
        <v>101</v>
      </c>
      <c r="D30" s="43" t="s">
        <v>110</v>
      </c>
      <c r="E30" s="21" t="s">
        <v>414</v>
      </c>
      <c r="F30" s="42" t="s">
        <v>47</v>
      </c>
      <c r="G30" s="109">
        <v>1440000000</v>
      </c>
      <c r="H30" s="34">
        <v>5.6190258421766441E-3</v>
      </c>
      <c r="I30" s="26">
        <v>407.48</v>
      </c>
      <c r="J30" s="26">
        <v>1911.85</v>
      </c>
      <c r="K30" s="26">
        <v>1484.53</v>
      </c>
      <c r="L30" s="70">
        <v>32874</v>
      </c>
      <c r="M30" s="94">
        <v>9.3000000000000007</v>
      </c>
      <c r="N30" s="38" t="s">
        <v>117</v>
      </c>
      <c r="O30" s="68">
        <v>42187</v>
      </c>
      <c r="R30" s="36"/>
    </row>
    <row r="31" spans="2:18" ht="15" customHeight="1">
      <c r="B31" s="218"/>
      <c r="C31" s="40" t="s">
        <v>102</v>
      </c>
      <c r="D31" s="43" t="s">
        <v>137</v>
      </c>
      <c r="E31" s="21" t="s">
        <v>414</v>
      </c>
      <c r="F31" s="42" t="s">
        <v>45</v>
      </c>
      <c r="G31" s="109">
        <v>3000000000</v>
      </c>
      <c r="H31" s="34">
        <v>1.1706303837868007E-2</v>
      </c>
      <c r="I31" s="26">
        <v>969.62</v>
      </c>
      <c r="J31" s="26">
        <v>4966.0600000000004</v>
      </c>
      <c r="K31" s="26">
        <v>3882.5899999999992</v>
      </c>
      <c r="L31" s="70">
        <v>32874</v>
      </c>
      <c r="M31" s="94">
        <v>5.2</v>
      </c>
      <c r="N31" s="38" t="s">
        <v>117</v>
      </c>
      <c r="O31" s="68">
        <v>42187</v>
      </c>
      <c r="R31" s="36"/>
    </row>
    <row r="32" spans="2:18" ht="15" customHeight="1">
      <c r="B32" s="218"/>
      <c r="C32" s="40" t="s">
        <v>103</v>
      </c>
      <c r="D32" s="43" t="s">
        <v>131</v>
      </c>
      <c r="E32" s="21" t="s">
        <v>414</v>
      </c>
      <c r="F32" s="42" t="s">
        <v>115</v>
      </c>
      <c r="G32" s="109">
        <v>4775500000</v>
      </c>
      <c r="H32" s="34">
        <v>1.8634484659246223E-2</v>
      </c>
      <c r="I32" s="26">
        <v>1722.47</v>
      </c>
      <c r="J32" s="26">
        <v>5961.95</v>
      </c>
      <c r="K32" s="26">
        <v>4340.66</v>
      </c>
      <c r="L32" s="70">
        <v>31594</v>
      </c>
      <c r="M32" s="94">
        <v>3.5</v>
      </c>
      <c r="N32" s="38" t="s">
        <v>117</v>
      </c>
      <c r="O32" s="68">
        <v>42187</v>
      </c>
      <c r="R32" s="36"/>
    </row>
    <row r="33" spans="2:18" ht="15" customHeight="1">
      <c r="B33" s="218"/>
      <c r="C33" s="40" t="s">
        <v>104</v>
      </c>
      <c r="D33" s="43" t="s">
        <v>132</v>
      </c>
      <c r="E33" s="21" t="s">
        <v>414</v>
      </c>
      <c r="F33" s="42" t="s">
        <v>51</v>
      </c>
      <c r="G33" s="109">
        <v>6520000000</v>
      </c>
      <c r="H33" s="34">
        <v>2.5441700340966471E-2</v>
      </c>
      <c r="I33" s="26">
        <v>1840.57</v>
      </c>
      <c r="J33" s="26">
        <v>13581.66</v>
      </c>
      <c r="K33" s="26">
        <v>8967.07</v>
      </c>
      <c r="L33" s="70">
        <v>32752</v>
      </c>
      <c r="M33" s="94">
        <v>2.2999999999999998</v>
      </c>
      <c r="N33" s="38" t="s">
        <v>117</v>
      </c>
      <c r="O33" s="68">
        <v>42187</v>
      </c>
      <c r="R33" s="36"/>
    </row>
    <row r="34" spans="2:18" ht="15" customHeight="1">
      <c r="B34" s="218"/>
      <c r="C34" s="40" t="s">
        <v>105</v>
      </c>
      <c r="D34" s="43" t="s">
        <v>111</v>
      </c>
      <c r="E34" s="21" t="s">
        <v>414</v>
      </c>
      <c r="F34" s="42" t="s">
        <v>116</v>
      </c>
      <c r="G34" s="109">
        <v>15585000000</v>
      </c>
      <c r="H34" s="34">
        <v>6.0814248437724303E-2</v>
      </c>
      <c r="I34" s="26">
        <v>3542.65</v>
      </c>
      <c r="J34" s="26">
        <v>22216.240000000002</v>
      </c>
      <c r="K34" s="26">
        <v>14571.360000000002</v>
      </c>
      <c r="L34" s="70">
        <v>34029</v>
      </c>
      <c r="M34" s="94">
        <v>2</v>
      </c>
      <c r="N34" s="38" t="s">
        <v>117</v>
      </c>
      <c r="O34" s="68">
        <v>42187</v>
      </c>
      <c r="R34" s="36"/>
    </row>
    <row r="35" spans="2:18" ht="15" customHeight="1">
      <c r="B35" s="218"/>
      <c r="C35" s="40" t="s">
        <v>106</v>
      </c>
      <c r="D35" s="43" t="s">
        <v>112</v>
      </c>
      <c r="E35" s="21" t="s">
        <v>415</v>
      </c>
      <c r="F35" s="42" t="s">
        <v>52</v>
      </c>
      <c r="G35" s="109">
        <v>2850000000</v>
      </c>
      <c r="H35" s="34">
        <v>1.1120988645974607E-2</v>
      </c>
      <c r="I35" s="26">
        <v>1390.44</v>
      </c>
      <c r="J35" s="26">
        <v>9698.59</v>
      </c>
      <c r="K35" s="26">
        <v>5106.7699999999995</v>
      </c>
      <c r="L35" s="70">
        <v>34394</v>
      </c>
      <c r="M35" s="94">
        <v>7.6</v>
      </c>
      <c r="N35" s="38" t="s">
        <v>117</v>
      </c>
      <c r="O35" s="68">
        <v>42187</v>
      </c>
      <c r="R35" s="36"/>
    </row>
    <row r="36" spans="2:18" ht="15" customHeight="1">
      <c r="B36" s="218"/>
      <c r="C36" s="40" t="s">
        <v>107</v>
      </c>
      <c r="D36" s="43" t="s">
        <v>113</v>
      </c>
      <c r="E36" s="21" t="s">
        <v>417</v>
      </c>
      <c r="F36" s="42" t="s">
        <v>53</v>
      </c>
      <c r="G36" s="109">
        <v>2840000000</v>
      </c>
      <c r="H36" s="34">
        <v>1.1081967633181714E-2</v>
      </c>
      <c r="I36" s="26">
        <v>623.74</v>
      </c>
      <c r="J36" s="26">
        <v>4983.34</v>
      </c>
      <c r="K36" s="26">
        <v>3890.7399999999989</v>
      </c>
      <c r="L36" s="70">
        <v>39022</v>
      </c>
      <c r="M36" s="94">
        <v>4.5</v>
      </c>
      <c r="N36" s="38" t="s">
        <v>117</v>
      </c>
      <c r="O36" s="68">
        <v>42187</v>
      </c>
      <c r="R36" s="36"/>
    </row>
    <row r="37" spans="2:18" ht="15" customHeight="1">
      <c r="B37" s="218"/>
      <c r="C37" s="40" t="s">
        <v>108</v>
      </c>
      <c r="D37" s="43" t="s">
        <v>114</v>
      </c>
      <c r="E37" s="21" t="s">
        <v>417</v>
      </c>
      <c r="F37" s="42" t="s">
        <v>53</v>
      </c>
      <c r="G37" s="109">
        <v>2520000000</v>
      </c>
      <c r="H37" s="34">
        <v>9.8332952238091263E-3</v>
      </c>
      <c r="I37" s="26">
        <v>723.64</v>
      </c>
      <c r="J37" s="26">
        <v>5614.44</v>
      </c>
      <c r="K37" s="26">
        <v>4279.7400000000007</v>
      </c>
      <c r="L37" s="70">
        <v>39083</v>
      </c>
      <c r="M37" s="94">
        <v>4.2</v>
      </c>
      <c r="N37" s="38" t="s">
        <v>117</v>
      </c>
      <c r="O37" s="68">
        <v>42187</v>
      </c>
      <c r="R37" s="36"/>
    </row>
    <row r="38" spans="2:18" ht="15" customHeight="1">
      <c r="B38" s="218"/>
      <c r="C38" s="40" t="s">
        <v>139</v>
      </c>
      <c r="D38" s="43" t="s">
        <v>140</v>
      </c>
      <c r="E38" s="21" t="s">
        <v>414</v>
      </c>
      <c r="F38" s="42" t="s">
        <v>47</v>
      </c>
      <c r="G38" s="109">
        <v>6705300000</v>
      </c>
      <c r="H38" s="34">
        <v>2.6164759708018785E-2</v>
      </c>
      <c r="I38" s="26">
        <v>1531.26</v>
      </c>
      <c r="J38" s="26">
        <v>8143.02</v>
      </c>
      <c r="K38" s="26">
        <v>6077.0099999999993</v>
      </c>
      <c r="L38" s="70">
        <v>31990</v>
      </c>
      <c r="M38" s="94">
        <v>7.2</v>
      </c>
      <c r="N38" s="38" t="s">
        <v>142</v>
      </c>
      <c r="O38" s="68">
        <v>42979</v>
      </c>
      <c r="R38" s="36"/>
    </row>
    <row r="39" spans="2:18" ht="15" customHeight="1">
      <c r="B39" s="218"/>
      <c r="C39" s="40" t="s">
        <v>146</v>
      </c>
      <c r="D39" s="43" t="s">
        <v>167</v>
      </c>
      <c r="E39" s="21" t="s">
        <v>414</v>
      </c>
      <c r="F39" s="42" t="s">
        <v>47</v>
      </c>
      <c r="G39" s="109">
        <v>960000000</v>
      </c>
      <c r="H39" s="34">
        <v>3.7460172281177625E-3</v>
      </c>
      <c r="I39" s="26">
        <v>298.44</v>
      </c>
      <c r="J39" s="26">
        <v>1456.87</v>
      </c>
      <c r="K39" s="26">
        <v>1324.07</v>
      </c>
      <c r="L39" s="70">
        <v>33817</v>
      </c>
      <c r="M39" s="94">
        <v>5.6</v>
      </c>
      <c r="N39" s="38" t="s">
        <v>165</v>
      </c>
      <c r="O39" s="68">
        <v>43282</v>
      </c>
      <c r="R39" s="36"/>
    </row>
    <row r="40" spans="2:18" ht="15" customHeight="1">
      <c r="B40" s="218"/>
      <c r="C40" s="40" t="s">
        <v>147</v>
      </c>
      <c r="D40" s="43" t="s">
        <v>168</v>
      </c>
      <c r="E40" s="21" t="s">
        <v>414</v>
      </c>
      <c r="F40" s="42" t="s">
        <v>45</v>
      </c>
      <c r="G40" s="109">
        <v>1152000000</v>
      </c>
      <c r="H40" s="34">
        <v>4.4952206737413148E-3</v>
      </c>
      <c r="I40" s="26">
        <v>276.22000000000003</v>
      </c>
      <c r="J40" s="26">
        <v>1879.72</v>
      </c>
      <c r="K40" s="26">
        <v>1631.0900000000001</v>
      </c>
      <c r="L40" s="70">
        <v>36923</v>
      </c>
      <c r="M40" s="94">
        <v>9</v>
      </c>
      <c r="N40" s="38" t="s">
        <v>165</v>
      </c>
      <c r="O40" s="68">
        <v>43282</v>
      </c>
      <c r="R40" s="36"/>
    </row>
    <row r="41" spans="2:18" ht="15" customHeight="1">
      <c r="B41" s="218"/>
      <c r="C41" s="40" t="s">
        <v>148</v>
      </c>
      <c r="D41" s="43" t="s">
        <v>169</v>
      </c>
      <c r="E41" s="21" t="s">
        <v>414</v>
      </c>
      <c r="F41" s="42" t="s">
        <v>50</v>
      </c>
      <c r="G41" s="109">
        <v>2392000000</v>
      </c>
      <c r="H41" s="34">
        <v>9.3338262600600914E-3</v>
      </c>
      <c r="I41" s="26">
        <v>595.54999999999995</v>
      </c>
      <c r="J41" s="26">
        <v>2707.95</v>
      </c>
      <c r="K41" s="26">
        <v>2248.59</v>
      </c>
      <c r="L41" s="70">
        <v>34759</v>
      </c>
      <c r="M41" s="94">
        <v>3.1</v>
      </c>
      <c r="N41" s="38" t="s">
        <v>165</v>
      </c>
      <c r="O41" s="68">
        <v>43282</v>
      </c>
      <c r="R41" s="36"/>
    </row>
    <row r="42" spans="2:18" ht="15" customHeight="1">
      <c r="B42" s="218"/>
      <c r="C42" s="40" t="s">
        <v>149</v>
      </c>
      <c r="D42" s="43" t="s">
        <v>170</v>
      </c>
      <c r="E42" s="21" t="s">
        <v>414</v>
      </c>
      <c r="F42" s="22" t="s">
        <v>51</v>
      </c>
      <c r="G42" s="109">
        <v>4130000000</v>
      </c>
      <c r="H42" s="34">
        <v>1.6115678283464958E-2</v>
      </c>
      <c r="I42" s="26">
        <v>618.54</v>
      </c>
      <c r="J42" s="26">
        <v>5187.76</v>
      </c>
      <c r="K42" s="26">
        <v>3716.38</v>
      </c>
      <c r="L42" s="70">
        <v>32660</v>
      </c>
      <c r="M42" s="94">
        <v>3.7</v>
      </c>
      <c r="N42" s="38" t="s">
        <v>165</v>
      </c>
      <c r="O42" s="68">
        <v>43282</v>
      </c>
      <c r="R42" s="36"/>
    </row>
    <row r="43" spans="2:18" ht="15" customHeight="1">
      <c r="B43" s="218"/>
      <c r="C43" s="40" t="s">
        <v>150</v>
      </c>
      <c r="D43" s="43" t="s">
        <v>171</v>
      </c>
      <c r="E43" s="21" t="s">
        <v>414</v>
      </c>
      <c r="F43" s="42" t="s">
        <v>51</v>
      </c>
      <c r="G43" s="109">
        <v>1460000000</v>
      </c>
      <c r="H43" s="34">
        <v>5.6970678677624306E-3</v>
      </c>
      <c r="I43" s="26">
        <v>1414.53</v>
      </c>
      <c r="J43" s="26">
        <v>1677.85</v>
      </c>
      <c r="K43" s="26">
        <v>1502.61</v>
      </c>
      <c r="L43" s="70">
        <v>34274</v>
      </c>
      <c r="M43" s="94">
        <v>4.8</v>
      </c>
      <c r="N43" s="38" t="s">
        <v>165</v>
      </c>
      <c r="O43" s="68">
        <v>43282</v>
      </c>
      <c r="R43" s="36"/>
    </row>
    <row r="44" spans="2:18" ht="15" customHeight="1">
      <c r="B44" s="218"/>
      <c r="C44" s="40" t="s">
        <v>151</v>
      </c>
      <c r="D44" s="43" t="s">
        <v>172</v>
      </c>
      <c r="E44" s="21" t="s">
        <v>415</v>
      </c>
      <c r="F44" s="42" t="s">
        <v>52</v>
      </c>
      <c r="G44" s="109">
        <v>1453000000</v>
      </c>
      <c r="H44" s="34">
        <v>5.6697531588074052E-3</v>
      </c>
      <c r="I44" s="26">
        <v>543.72</v>
      </c>
      <c r="J44" s="26">
        <v>4503.74</v>
      </c>
      <c r="K44" s="26">
        <v>3482.92</v>
      </c>
      <c r="L44" s="70">
        <v>34121</v>
      </c>
      <c r="M44" s="94">
        <v>7.2</v>
      </c>
      <c r="N44" s="38" t="s">
        <v>165</v>
      </c>
      <c r="O44" s="68">
        <v>43282</v>
      </c>
      <c r="R44" s="36"/>
    </row>
    <row r="45" spans="2:18" ht="15" customHeight="1">
      <c r="B45" s="218"/>
      <c r="C45" s="40" t="s">
        <v>152</v>
      </c>
      <c r="D45" s="43" t="s">
        <v>173</v>
      </c>
      <c r="E45" s="21" t="s">
        <v>417</v>
      </c>
      <c r="F45" s="42" t="s">
        <v>53</v>
      </c>
      <c r="G45" s="109">
        <v>1167000000</v>
      </c>
      <c r="H45" s="34">
        <v>4.5537521929306553E-3</v>
      </c>
      <c r="I45" s="26">
        <v>563.51</v>
      </c>
      <c r="J45" s="26">
        <v>2909.28</v>
      </c>
      <c r="K45" s="26">
        <v>1781.72</v>
      </c>
      <c r="L45" s="70">
        <v>33573</v>
      </c>
      <c r="M45" s="94">
        <v>3.4</v>
      </c>
      <c r="N45" s="38" t="s">
        <v>165</v>
      </c>
      <c r="O45" s="68">
        <v>43282</v>
      </c>
      <c r="R45" s="36"/>
    </row>
    <row r="46" spans="2:18" ht="15" customHeight="1">
      <c r="B46" s="218"/>
      <c r="C46" s="40" t="s">
        <v>192</v>
      </c>
      <c r="D46" s="61" t="s">
        <v>193</v>
      </c>
      <c r="E46" s="21" t="s">
        <v>414</v>
      </c>
      <c r="F46" s="42" t="s">
        <v>47</v>
      </c>
      <c r="G46" s="109">
        <v>1800000000</v>
      </c>
      <c r="H46" s="34">
        <v>7.0237823027208043E-3</v>
      </c>
      <c r="I46" s="26">
        <v>252.65</v>
      </c>
      <c r="J46" s="26">
        <v>1252.8900000000001</v>
      </c>
      <c r="K46" s="26">
        <v>1252.8900000000001</v>
      </c>
      <c r="L46" s="70">
        <v>43405</v>
      </c>
      <c r="M46" s="94">
        <v>4.5999999999999996</v>
      </c>
      <c r="N46" s="38" t="s">
        <v>207</v>
      </c>
      <c r="O46" s="68">
        <v>43523</v>
      </c>
      <c r="R46" s="36"/>
    </row>
    <row r="47" spans="2:18" ht="15" customHeight="1">
      <c r="B47" s="218"/>
      <c r="C47" s="40" t="s">
        <v>194</v>
      </c>
      <c r="D47" s="69" t="s">
        <v>215</v>
      </c>
      <c r="E47" s="21" t="s">
        <v>414</v>
      </c>
      <c r="F47" s="42" t="s">
        <v>208</v>
      </c>
      <c r="G47" s="109">
        <v>2580000000</v>
      </c>
      <c r="H47" s="34">
        <v>1.0067421300566487E-2</v>
      </c>
      <c r="I47" s="26">
        <v>665.53</v>
      </c>
      <c r="J47" s="26">
        <v>4096.62</v>
      </c>
      <c r="K47" s="26">
        <v>3091.51</v>
      </c>
      <c r="L47" s="70">
        <v>40422</v>
      </c>
      <c r="M47" s="94">
        <v>3.3</v>
      </c>
      <c r="N47" s="38" t="s">
        <v>207</v>
      </c>
      <c r="O47" s="68">
        <v>43523</v>
      </c>
      <c r="R47" s="36"/>
    </row>
    <row r="48" spans="2:18" ht="15" customHeight="1">
      <c r="B48" s="218"/>
      <c r="C48" s="40" t="s">
        <v>221</v>
      </c>
      <c r="D48" s="88" t="s">
        <v>299</v>
      </c>
      <c r="E48" s="21" t="s">
        <v>414</v>
      </c>
      <c r="F48" s="42" t="s">
        <v>47</v>
      </c>
      <c r="G48" s="109">
        <v>1311000000</v>
      </c>
      <c r="H48" s="34">
        <v>5.1156547771483195E-3</v>
      </c>
      <c r="I48" s="26">
        <v>215.5</v>
      </c>
      <c r="J48" s="26">
        <v>1443.52</v>
      </c>
      <c r="K48" s="26">
        <v>1154.1600000000001</v>
      </c>
      <c r="L48" s="70">
        <v>34029</v>
      </c>
      <c r="M48" s="94">
        <v>4.4000000000000004</v>
      </c>
      <c r="N48" s="38" t="s">
        <v>232</v>
      </c>
      <c r="O48" s="68">
        <v>44105</v>
      </c>
      <c r="R48" s="36"/>
    </row>
    <row r="49" spans="2:18" ht="15" customHeight="1">
      <c r="B49" s="218"/>
      <c r="C49" s="40" t="s">
        <v>222</v>
      </c>
      <c r="D49" s="88" t="s">
        <v>233</v>
      </c>
      <c r="E49" s="21" t="s">
        <v>414</v>
      </c>
      <c r="F49" s="42" t="s">
        <v>51</v>
      </c>
      <c r="G49" s="109">
        <v>1220000000</v>
      </c>
      <c r="H49" s="34">
        <v>4.7605635607329902E-3</v>
      </c>
      <c r="I49" s="26">
        <v>198.08</v>
      </c>
      <c r="J49" s="26">
        <v>1116.26</v>
      </c>
      <c r="K49" s="26">
        <v>921.32</v>
      </c>
      <c r="L49" s="70">
        <v>35339</v>
      </c>
      <c r="M49" s="94">
        <v>3.5</v>
      </c>
      <c r="N49" s="38" t="s">
        <v>232</v>
      </c>
      <c r="O49" s="68">
        <v>44105</v>
      </c>
      <c r="R49" s="36"/>
    </row>
    <row r="50" spans="2:18" ht="15" customHeight="1">
      <c r="B50" s="218"/>
      <c r="C50" s="40" t="s">
        <v>223</v>
      </c>
      <c r="D50" s="88" t="s">
        <v>434</v>
      </c>
      <c r="E50" s="21" t="s">
        <v>417</v>
      </c>
      <c r="F50" s="42" t="s">
        <v>53</v>
      </c>
      <c r="G50" s="109">
        <v>1080000000</v>
      </c>
      <c r="H50" s="34">
        <v>4.2142693816324831E-3</v>
      </c>
      <c r="I50" s="26">
        <v>387</v>
      </c>
      <c r="J50" s="26">
        <v>2127.3200000000002</v>
      </c>
      <c r="K50" s="26">
        <v>1520.6899999999998</v>
      </c>
      <c r="L50" s="70">
        <v>37773</v>
      </c>
      <c r="M50" s="94">
        <v>3.5</v>
      </c>
      <c r="N50" s="38" t="s">
        <v>232</v>
      </c>
      <c r="O50" s="68">
        <v>44105</v>
      </c>
      <c r="R50" s="36"/>
    </row>
    <row r="51" spans="2:18" ht="15" customHeight="1">
      <c r="B51" s="218"/>
      <c r="C51" s="40" t="s">
        <v>224</v>
      </c>
      <c r="D51" s="88" t="s">
        <v>235</v>
      </c>
      <c r="E51" s="21" t="s">
        <v>414</v>
      </c>
      <c r="F51" s="42" t="s">
        <v>45</v>
      </c>
      <c r="G51" s="109">
        <v>825000000</v>
      </c>
      <c r="H51" s="34">
        <v>3.2192335554137022E-3</v>
      </c>
      <c r="I51" s="26">
        <v>130.1</v>
      </c>
      <c r="J51" s="26">
        <v>748.61</v>
      </c>
      <c r="K51" s="26">
        <v>689.53</v>
      </c>
      <c r="L51" s="70">
        <v>33451</v>
      </c>
      <c r="M51" s="94">
        <v>5.7</v>
      </c>
      <c r="N51" s="38" t="s">
        <v>232</v>
      </c>
      <c r="O51" s="68">
        <v>44136</v>
      </c>
      <c r="R51" s="36"/>
    </row>
    <row r="52" spans="2:18" ht="15" customHeight="1">
      <c r="B52" s="218"/>
      <c r="C52" s="40" t="s">
        <v>261</v>
      </c>
      <c r="D52" s="88" t="s">
        <v>248</v>
      </c>
      <c r="E52" s="21" t="s">
        <v>414</v>
      </c>
      <c r="F52" s="42" t="s">
        <v>249</v>
      </c>
      <c r="G52" s="109">
        <v>1200000000</v>
      </c>
      <c r="H52" s="34">
        <v>4.6825215351472028E-3</v>
      </c>
      <c r="I52" s="26">
        <v>144.38999999999999</v>
      </c>
      <c r="J52" s="26">
        <v>828.19</v>
      </c>
      <c r="K52" s="26">
        <v>828.19</v>
      </c>
      <c r="L52" s="70">
        <v>43344</v>
      </c>
      <c r="M52" s="94">
        <v>3.5</v>
      </c>
      <c r="N52" s="38" t="s">
        <v>264</v>
      </c>
      <c r="O52" s="68">
        <v>44228</v>
      </c>
      <c r="R52" s="36"/>
    </row>
    <row r="53" spans="2:18" ht="15" customHeight="1">
      <c r="B53" s="218"/>
      <c r="C53" s="40" t="s">
        <v>338</v>
      </c>
      <c r="D53" s="88" t="s">
        <v>340</v>
      </c>
      <c r="E53" s="21" t="s">
        <v>414</v>
      </c>
      <c r="F53" s="42" t="s">
        <v>115</v>
      </c>
      <c r="G53" s="109">
        <v>1840000000</v>
      </c>
      <c r="H53" s="34">
        <v>7.1798663538923781E-3</v>
      </c>
      <c r="I53" s="26">
        <v>349.45</v>
      </c>
      <c r="J53" s="26">
        <v>1934.09</v>
      </c>
      <c r="K53" s="26">
        <v>1631.6699999999996</v>
      </c>
      <c r="L53" s="70">
        <v>33239</v>
      </c>
      <c r="M53" s="94">
        <v>2.7</v>
      </c>
      <c r="N53" s="38" t="s">
        <v>351</v>
      </c>
      <c r="O53" s="68">
        <v>45292</v>
      </c>
      <c r="R53" s="36"/>
    </row>
    <row r="54" spans="2:18" ht="15" customHeight="1">
      <c r="B54" s="218"/>
      <c r="C54" s="40" t="s">
        <v>339</v>
      </c>
      <c r="D54" s="88" t="s">
        <v>341</v>
      </c>
      <c r="E54" s="69" t="s">
        <v>418</v>
      </c>
      <c r="F54" s="42" t="s">
        <v>342</v>
      </c>
      <c r="G54" s="109">
        <v>1750000000</v>
      </c>
      <c r="H54" s="34">
        <v>6.8286772387563376E-3</v>
      </c>
      <c r="I54" s="26">
        <v>301.27999999999997</v>
      </c>
      <c r="J54" s="26">
        <v>1972.29</v>
      </c>
      <c r="K54" s="26">
        <v>1501.83</v>
      </c>
      <c r="L54" s="70">
        <v>44378</v>
      </c>
      <c r="M54" s="94">
        <v>2.8</v>
      </c>
      <c r="N54" s="38" t="s">
        <v>351</v>
      </c>
      <c r="O54" s="68">
        <v>45352</v>
      </c>
      <c r="R54" s="36"/>
    </row>
    <row r="55" spans="2:18" ht="24.75" customHeight="1">
      <c r="B55" s="218"/>
      <c r="C55" s="40" t="s">
        <v>361</v>
      </c>
      <c r="D55" s="88" t="s">
        <v>435</v>
      </c>
      <c r="E55" s="21" t="s">
        <v>414</v>
      </c>
      <c r="F55" s="42" t="s">
        <v>281</v>
      </c>
      <c r="G55" s="109">
        <v>12000000000</v>
      </c>
      <c r="H55" s="34">
        <v>4.6825215351472028E-2</v>
      </c>
      <c r="I55" s="26">
        <v>1840.77</v>
      </c>
      <c r="J55" s="26">
        <v>10965.76</v>
      </c>
      <c r="K55" s="26">
        <v>7104.82</v>
      </c>
      <c r="L55" s="70">
        <v>45323</v>
      </c>
      <c r="M55" s="94">
        <v>3.8</v>
      </c>
      <c r="N55" s="38" t="s">
        <v>425</v>
      </c>
      <c r="O55" s="68" t="s">
        <v>426</v>
      </c>
      <c r="R55" s="36"/>
    </row>
    <row r="56" spans="2:18" ht="15" customHeight="1">
      <c r="B56" s="219"/>
      <c r="C56" s="40" t="s">
        <v>411</v>
      </c>
      <c r="D56" s="88" t="s">
        <v>412</v>
      </c>
      <c r="E56" s="69" t="s">
        <v>418</v>
      </c>
      <c r="F56" s="42" t="s">
        <v>54</v>
      </c>
      <c r="G56" s="109">
        <v>1700000000</v>
      </c>
      <c r="H56" s="34">
        <v>6.633572174791871E-3</v>
      </c>
      <c r="I56" s="26">
        <v>536.30999999999995</v>
      </c>
      <c r="J56" s="26">
        <v>2167.81</v>
      </c>
      <c r="K56" s="26">
        <v>1819.8</v>
      </c>
      <c r="L56" s="70">
        <v>44896</v>
      </c>
      <c r="M56" s="94">
        <v>1.5</v>
      </c>
      <c r="N56" s="38" t="s">
        <v>424</v>
      </c>
      <c r="O56" s="68">
        <v>45898</v>
      </c>
      <c r="R56" s="36"/>
    </row>
    <row r="57" spans="2:18" ht="15" customHeight="1">
      <c r="B57" s="220" t="s">
        <v>185</v>
      </c>
      <c r="C57" s="44" t="s">
        <v>195</v>
      </c>
      <c r="D57" s="45" t="s">
        <v>87</v>
      </c>
      <c r="E57" s="23" t="s">
        <v>413</v>
      </c>
      <c r="F57" s="23" t="s">
        <v>51</v>
      </c>
      <c r="G57" s="110">
        <v>11880000000</v>
      </c>
      <c r="H57" s="46">
        <v>4.6356963197957311E-2</v>
      </c>
      <c r="I57" s="47">
        <v>2879.77</v>
      </c>
      <c r="J57" s="47">
        <v>24007.74</v>
      </c>
      <c r="K57" s="47">
        <v>16913.290000000015</v>
      </c>
      <c r="L57" s="71">
        <v>39849</v>
      </c>
      <c r="M57" s="95">
        <v>2.6</v>
      </c>
      <c r="N57" s="48" t="s">
        <v>206</v>
      </c>
      <c r="O57" s="72">
        <v>40631</v>
      </c>
      <c r="R57" s="36"/>
    </row>
    <row r="58" spans="2:18">
      <c r="B58" s="221"/>
      <c r="C58" s="44" t="s">
        <v>196</v>
      </c>
      <c r="D58" s="23" t="s">
        <v>88</v>
      </c>
      <c r="E58" s="23" t="s">
        <v>418</v>
      </c>
      <c r="F58" s="23" t="s">
        <v>54</v>
      </c>
      <c r="G58" s="110">
        <v>1570000000</v>
      </c>
      <c r="H58" s="46">
        <v>6.1262990084842575E-3</v>
      </c>
      <c r="I58" s="73">
        <v>2688.45</v>
      </c>
      <c r="J58" s="73">
        <v>8567.5</v>
      </c>
      <c r="K58" s="47">
        <v>8567.5</v>
      </c>
      <c r="L58" s="71">
        <v>36957</v>
      </c>
      <c r="M58" s="96">
        <v>1.3</v>
      </c>
      <c r="N58" s="48" t="s">
        <v>57</v>
      </c>
      <c r="O58" s="72">
        <v>41753</v>
      </c>
      <c r="R58" s="36"/>
    </row>
    <row r="59" spans="2:18" ht="15" customHeight="1">
      <c r="B59" s="221"/>
      <c r="C59" s="44" t="s">
        <v>197</v>
      </c>
      <c r="D59" s="23" t="s">
        <v>89</v>
      </c>
      <c r="E59" s="23" t="s">
        <v>416</v>
      </c>
      <c r="F59" s="23" t="s">
        <v>53</v>
      </c>
      <c r="G59" s="110">
        <v>1110000000</v>
      </c>
      <c r="H59" s="46">
        <v>4.3313324200111632E-3</v>
      </c>
      <c r="I59" s="73">
        <v>550.11</v>
      </c>
      <c r="J59" s="73">
        <v>3379.21</v>
      </c>
      <c r="K59" s="47">
        <v>3121.6</v>
      </c>
      <c r="L59" s="71">
        <v>39156</v>
      </c>
      <c r="M59" s="96">
        <v>4.1000000000000005</v>
      </c>
      <c r="N59" s="48" t="s">
        <v>57</v>
      </c>
      <c r="O59" s="72">
        <v>41753</v>
      </c>
      <c r="R59" s="36"/>
    </row>
    <row r="60" spans="2:18" ht="15" customHeight="1">
      <c r="B60" s="221"/>
      <c r="C60" s="44" t="s">
        <v>198</v>
      </c>
      <c r="D60" s="23" t="s">
        <v>90</v>
      </c>
      <c r="E60" s="23" t="s">
        <v>416</v>
      </c>
      <c r="F60" s="23" t="s">
        <v>53</v>
      </c>
      <c r="G60" s="110">
        <v>785000000</v>
      </c>
      <c r="H60" s="46">
        <v>3.0631495042421288E-3</v>
      </c>
      <c r="I60" s="73">
        <v>1160.29</v>
      </c>
      <c r="J60" s="73">
        <v>2330.02</v>
      </c>
      <c r="K60" s="47">
        <v>2250</v>
      </c>
      <c r="L60" s="71">
        <v>38982</v>
      </c>
      <c r="M60" s="96">
        <v>3.2</v>
      </c>
      <c r="N60" s="48" t="s">
        <v>57</v>
      </c>
      <c r="O60" s="72">
        <v>41753</v>
      </c>
      <c r="R60" s="36"/>
    </row>
    <row r="61" spans="2:18">
      <c r="B61" s="221"/>
      <c r="C61" s="44" t="s">
        <v>30</v>
      </c>
      <c r="D61" s="23" t="s">
        <v>91</v>
      </c>
      <c r="E61" s="23" t="s">
        <v>418</v>
      </c>
      <c r="F61" s="23" t="s">
        <v>55</v>
      </c>
      <c r="G61" s="110">
        <v>640000000</v>
      </c>
      <c r="H61" s="46">
        <v>2.4973448187451748E-3</v>
      </c>
      <c r="I61" s="73">
        <v>396.43</v>
      </c>
      <c r="J61" s="73">
        <v>1592.7</v>
      </c>
      <c r="K61" s="47">
        <v>1544.8700000000008</v>
      </c>
      <c r="L61" s="71">
        <v>38414</v>
      </c>
      <c r="M61" s="96">
        <v>5.4</v>
      </c>
      <c r="N61" s="48" t="s">
        <v>57</v>
      </c>
      <c r="O61" s="72">
        <v>41753</v>
      </c>
      <c r="R61" s="36"/>
    </row>
    <row r="62" spans="2:18" ht="15" customHeight="1">
      <c r="B62" s="221"/>
      <c r="C62" s="44" t="s">
        <v>29</v>
      </c>
      <c r="D62" s="23" t="s">
        <v>92</v>
      </c>
      <c r="E62" s="23" t="s">
        <v>413</v>
      </c>
      <c r="F62" s="23" t="s">
        <v>47</v>
      </c>
      <c r="G62" s="110">
        <v>1813365000</v>
      </c>
      <c r="H62" s="46">
        <v>7.0759338863185068E-3</v>
      </c>
      <c r="I62" s="73">
        <v>407.23</v>
      </c>
      <c r="J62" s="73">
        <v>2909.82</v>
      </c>
      <c r="K62" s="47">
        <v>2180.9300000000003</v>
      </c>
      <c r="L62" s="71">
        <v>38718</v>
      </c>
      <c r="M62" s="96">
        <v>4.3999999999999995</v>
      </c>
      <c r="N62" s="48" t="s">
        <v>56</v>
      </c>
      <c r="O62" s="72">
        <v>42047</v>
      </c>
      <c r="R62" s="36"/>
    </row>
    <row r="63" spans="2:18" ht="15" customHeight="1">
      <c r="B63" s="221"/>
      <c r="C63" s="44" t="s">
        <v>138</v>
      </c>
      <c r="D63" s="23" t="s">
        <v>141</v>
      </c>
      <c r="E63" s="23" t="s">
        <v>415</v>
      </c>
      <c r="F63" s="23" t="s">
        <v>52</v>
      </c>
      <c r="G63" s="110">
        <v>3502000000</v>
      </c>
      <c r="H63" s="46">
        <v>1.3665158680071255E-2</v>
      </c>
      <c r="I63" s="73">
        <v>1067.8</v>
      </c>
      <c r="J63" s="73">
        <v>8031.78</v>
      </c>
      <c r="K63" s="47">
        <v>6212.3600000000106</v>
      </c>
      <c r="L63" s="71">
        <v>42005</v>
      </c>
      <c r="M63" s="96">
        <v>6.2</v>
      </c>
      <c r="N63" s="48" t="s">
        <v>142</v>
      </c>
      <c r="O63" s="71">
        <v>42979</v>
      </c>
      <c r="R63" s="36"/>
    </row>
    <row r="64" spans="2:18" ht="15" customHeight="1">
      <c r="B64" s="221"/>
      <c r="C64" s="44" t="s">
        <v>153</v>
      </c>
      <c r="D64" s="23" t="s">
        <v>174</v>
      </c>
      <c r="E64" s="23" t="s">
        <v>413</v>
      </c>
      <c r="F64" s="23" t="s">
        <v>46</v>
      </c>
      <c r="G64" s="110">
        <v>2590000000</v>
      </c>
      <c r="H64" s="46">
        <v>1.010644231335938E-2</v>
      </c>
      <c r="I64" s="73">
        <v>608.63</v>
      </c>
      <c r="J64" s="73">
        <v>2422.1</v>
      </c>
      <c r="K64" s="47">
        <v>1983.1499999999999</v>
      </c>
      <c r="L64" s="71">
        <v>38018</v>
      </c>
      <c r="M64" s="96">
        <v>3</v>
      </c>
      <c r="N64" s="48" t="s">
        <v>165</v>
      </c>
      <c r="O64" s="71">
        <v>43282</v>
      </c>
      <c r="R64" s="36"/>
    </row>
    <row r="65" spans="2:18" ht="15" customHeight="1">
      <c r="B65" s="221"/>
      <c r="C65" s="44" t="s">
        <v>154</v>
      </c>
      <c r="D65" s="23" t="s">
        <v>175</v>
      </c>
      <c r="E65" s="23" t="s">
        <v>413</v>
      </c>
      <c r="F65" s="23" t="s">
        <v>45</v>
      </c>
      <c r="G65" s="110">
        <v>1300000000</v>
      </c>
      <c r="H65" s="46">
        <v>5.072731663076137E-3</v>
      </c>
      <c r="I65" s="73">
        <v>264.18</v>
      </c>
      <c r="J65" s="73">
        <v>1950.79</v>
      </c>
      <c r="K65" s="47">
        <v>1449.0000000000018</v>
      </c>
      <c r="L65" s="71">
        <v>37316</v>
      </c>
      <c r="M65" s="96">
        <v>7.8</v>
      </c>
      <c r="N65" s="48" t="s">
        <v>165</v>
      </c>
      <c r="O65" s="71">
        <v>43282</v>
      </c>
      <c r="R65" s="36"/>
    </row>
    <row r="66" spans="2:18" ht="15" customHeight="1">
      <c r="B66" s="221"/>
      <c r="C66" s="44" t="s">
        <v>155</v>
      </c>
      <c r="D66" s="23" t="s">
        <v>176</v>
      </c>
      <c r="E66" s="23" t="s">
        <v>413</v>
      </c>
      <c r="F66" s="23" t="s">
        <v>44</v>
      </c>
      <c r="G66" s="110">
        <v>5200000000</v>
      </c>
      <c r="H66" s="46">
        <v>2.0290926652304548E-2</v>
      </c>
      <c r="I66" s="73">
        <v>2174.87</v>
      </c>
      <c r="J66" s="73">
        <v>9217.16</v>
      </c>
      <c r="K66" s="47">
        <v>6043.2800000000016</v>
      </c>
      <c r="L66" s="71">
        <v>34394</v>
      </c>
      <c r="M66" s="96">
        <v>2.8</v>
      </c>
      <c r="N66" s="48" t="s">
        <v>165</v>
      </c>
      <c r="O66" s="71">
        <v>43282</v>
      </c>
      <c r="R66" s="36"/>
    </row>
    <row r="67" spans="2:18" ht="15" customHeight="1">
      <c r="B67" s="221"/>
      <c r="C67" s="44" t="s">
        <v>156</v>
      </c>
      <c r="D67" s="23" t="s">
        <v>177</v>
      </c>
      <c r="E67" s="23" t="s">
        <v>413</v>
      </c>
      <c r="F67" s="23" t="s">
        <v>44</v>
      </c>
      <c r="G67" s="110">
        <v>1230000000</v>
      </c>
      <c r="H67" s="46">
        <v>4.799584573525883E-3</v>
      </c>
      <c r="I67" s="73">
        <v>277.83</v>
      </c>
      <c r="J67" s="73">
        <v>1323.15</v>
      </c>
      <c r="K67" s="47">
        <v>1246.4199999999994</v>
      </c>
      <c r="L67" s="71">
        <v>36586</v>
      </c>
      <c r="M67" s="96">
        <v>3.5</v>
      </c>
      <c r="N67" s="48" t="s">
        <v>165</v>
      </c>
      <c r="O67" s="71">
        <v>43282</v>
      </c>
      <c r="R67" s="36"/>
    </row>
    <row r="68" spans="2:18">
      <c r="B68" s="221"/>
      <c r="C68" s="44" t="s">
        <v>157</v>
      </c>
      <c r="D68" s="23" t="s">
        <v>178</v>
      </c>
      <c r="E68" s="23" t="s">
        <v>413</v>
      </c>
      <c r="F68" s="23" t="s">
        <v>209</v>
      </c>
      <c r="G68" s="110">
        <v>785000000</v>
      </c>
      <c r="H68" s="46">
        <v>3.0631495042421288E-3</v>
      </c>
      <c r="I68" s="73">
        <v>679.86</v>
      </c>
      <c r="J68" s="73">
        <v>1673.92</v>
      </c>
      <c r="K68" s="47">
        <v>1697.11</v>
      </c>
      <c r="L68" s="71">
        <v>36951</v>
      </c>
      <c r="M68" s="96">
        <v>6.7</v>
      </c>
      <c r="N68" s="48" t="s">
        <v>165</v>
      </c>
      <c r="O68" s="71">
        <v>43282</v>
      </c>
      <c r="R68" s="36"/>
    </row>
    <row r="69" spans="2:18" ht="15" customHeight="1">
      <c r="B69" s="221"/>
      <c r="C69" s="44" t="s">
        <v>158</v>
      </c>
      <c r="D69" s="23" t="s">
        <v>179</v>
      </c>
      <c r="E69" s="23" t="s">
        <v>413</v>
      </c>
      <c r="F69" s="23" t="s">
        <v>209</v>
      </c>
      <c r="G69" s="110">
        <v>986000000</v>
      </c>
      <c r="H69" s="46">
        <v>3.8474718613792851E-3</v>
      </c>
      <c r="I69" s="73">
        <v>991.35</v>
      </c>
      <c r="J69" s="73">
        <v>2075.4699999999998</v>
      </c>
      <c r="K69" s="47">
        <v>2471.42</v>
      </c>
      <c r="L69" s="71">
        <v>35490</v>
      </c>
      <c r="M69" s="96">
        <v>6.5</v>
      </c>
      <c r="N69" s="48" t="s">
        <v>165</v>
      </c>
      <c r="O69" s="71">
        <v>43282</v>
      </c>
      <c r="R69" s="36"/>
    </row>
    <row r="70" spans="2:18" ht="15" customHeight="1">
      <c r="B70" s="221"/>
      <c r="C70" s="44" t="s">
        <v>159</v>
      </c>
      <c r="D70" s="23" t="s">
        <v>180</v>
      </c>
      <c r="E70" s="23" t="s">
        <v>415</v>
      </c>
      <c r="F70" s="23" t="s">
        <v>52</v>
      </c>
      <c r="G70" s="110">
        <v>2428500000</v>
      </c>
      <c r="H70" s="46">
        <v>9.4762529567541526E-3</v>
      </c>
      <c r="I70" s="73">
        <v>1118.04</v>
      </c>
      <c r="J70" s="73">
        <v>4794.4799999999996</v>
      </c>
      <c r="K70" s="47">
        <v>4299.1200000000063</v>
      </c>
      <c r="L70" s="71">
        <v>42036</v>
      </c>
      <c r="M70" s="96">
        <v>6</v>
      </c>
      <c r="N70" s="48" t="s">
        <v>165</v>
      </c>
      <c r="O70" s="71">
        <v>43282</v>
      </c>
      <c r="R70" s="36"/>
    </row>
    <row r="71" spans="2:18" ht="15" customHeight="1">
      <c r="B71" s="221"/>
      <c r="C71" s="44" t="s">
        <v>160</v>
      </c>
      <c r="D71" s="23" t="s">
        <v>181</v>
      </c>
      <c r="E71" s="23" t="s">
        <v>415</v>
      </c>
      <c r="F71" s="23" t="s">
        <v>52</v>
      </c>
      <c r="G71" s="110">
        <v>1608000000</v>
      </c>
      <c r="H71" s="46">
        <v>6.274578857097252E-3</v>
      </c>
      <c r="I71" s="73">
        <v>576.41999999999996</v>
      </c>
      <c r="J71" s="73">
        <v>3114.33</v>
      </c>
      <c r="K71" s="47">
        <v>2826.73</v>
      </c>
      <c r="L71" s="71">
        <v>37316</v>
      </c>
      <c r="M71" s="96">
        <v>13.3</v>
      </c>
      <c r="N71" s="48" t="s">
        <v>165</v>
      </c>
      <c r="O71" s="71">
        <v>43282</v>
      </c>
      <c r="R71" s="36"/>
    </row>
    <row r="72" spans="2:18" ht="15" customHeight="1">
      <c r="B72" s="221"/>
      <c r="C72" s="44" t="s">
        <v>161</v>
      </c>
      <c r="D72" s="23" t="s">
        <v>182</v>
      </c>
      <c r="E72" s="23" t="s">
        <v>415</v>
      </c>
      <c r="F72" s="23" t="s">
        <v>52</v>
      </c>
      <c r="G72" s="110">
        <v>905000000</v>
      </c>
      <c r="H72" s="46">
        <v>3.531401657756849E-3</v>
      </c>
      <c r="I72" s="73">
        <v>397.96</v>
      </c>
      <c r="J72" s="73">
        <v>1612.76</v>
      </c>
      <c r="K72" s="47">
        <v>1512</v>
      </c>
      <c r="L72" s="71">
        <v>38078</v>
      </c>
      <c r="M72" s="96">
        <v>9.4</v>
      </c>
      <c r="N72" s="48" t="s">
        <v>165</v>
      </c>
      <c r="O72" s="71">
        <v>43282</v>
      </c>
      <c r="R72" s="36"/>
    </row>
    <row r="73" spans="2:18" ht="15" customHeight="1">
      <c r="B73" s="221"/>
      <c r="C73" s="44" t="s">
        <v>162</v>
      </c>
      <c r="D73" s="23" t="s">
        <v>183</v>
      </c>
      <c r="E73" s="23" t="s">
        <v>415</v>
      </c>
      <c r="F73" s="23" t="s">
        <v>52</v>
      </c>
      <c r="G73" s="110">
        <v>571000000</v>
      </c>
      <c r="H73" s="46">
        <v>2.228099830474211E-3</v>
      </c>
      <c r="I73" s="73">
        <v>499</v>
      </c>
      <c r="J73" s="73">
        <v>1511.3</v>
      </c>
      <c r="K73" s="47">
        <v>1374.0800000000004</v>
      </c>
      <c r="L73" s="71">
        <v>36192</v>
      </c>
      <c r="M73" s="96">
        <v>11.9</v>
      </c>
      <c r="N73" s="48" t="s">
        <v>165</v>
      </c>
      <c r="O73" s="71">
        <v>43282</v>
      </c>
      <c r="R73" s="36"/>
    </row>
    <row r="74" spans="2:18" ht="15" customHeight="1">
      <c r="B74" s="221"/>
      <c r="C74" s="44" t="s">
        <v>199</v>
      </c>
      <c r="D74" s="23" t="s">
        <v>200</v>
      </c>
      <c r="E74" s="23" t="s">
        <v>413</v>
      </c>
      <c r="F74" s="23" t="s">
        <v>51</v>
      </c>
      <c r="G74" s="110">
        <v>715000000</v>
      </c>
      <c r="H74" s="46">
        <v>2.7900024146918752E-3</v>
      </c>
      <c r="I74" s="73">
        <v>168.92</v>
      </c>
      <c r="J74" s="73">
        <v>799.08</v>
      </c>
      <c r="K74" s="47">
        <v>750.12000000000023</v>
      </c>
      <c r="L74" s="71">
        <v>38384</v>
      </c>
      <c r="M74" s="96">
        <v>3.5</v>
      </c>
      <c r="N74" s="48" t="s">
        <v>207</v>
      </c>
      <c r="O74" s="71">
        <v>43496</v>
      </c>
      <c r="R74" s="36"/>
    </row>
    <row r="75" spans="2:18" ht="15" customHeight="1">
      <c r="B75" s="221"/>
      <c r="C75" s="44" t="s">
        <v>202</v>
      </c>
      <c r="D75" s="23" t="s">
        <v>203</v>
      </c>
      <c r="E75" s="23" t="s">
        <v>415</v>
      </c>
      <c r="F75" s="23" t="s">
        <v>52</v>
      </c>
      <c r="G75" s="110">
        <v>1480344635</v>
      </c>
      <c r="H75" s="46">
        <v>5.7764546940226053E-3</v>
      </c>
      <c r="I75" s="73">
        <v>922.99</v>
      </c>
      <c r="J75" s="73">
        <v>3495.15</v>
      </c>
      <c r="K75" s="47">
        <v>3359.3799999999965</v>
      </c>
      <c r="L75" s="71">
        <v>35855</v>
      </c>
      <c r="M75" s="96">
        <v>11.3</v>
      </c>
      <c r="N75" s="48" t="s">
        <v>207</v>
      </c>
      <c r="O75" s="71">
        <v>43524</v>
      </c>
      <c r="R75" s="36"/>
    </row>
    <row r="76" spans="2:18" ht="15" customHeight="1">
      <c r="B76" s="221"/>
      <c r="C76" s="44" t="s">
        <v>225</v>
      </c>
      <c r="D76" s="23" t="s">
        <v>236</v>
      </c>
      <c r="E76" s="23" t="s">
        <v>415</v>
      </c>
      <c r="F76" s="23" t="s">
        <v>237</v>
      </c>
      <c r="G76" s="107">
        <v>565000000</v>
      </c>
      <c r="H76" s="46">
        <v>2.2046872227984749E-3</v>
      </c>
      <c r="I76" s="73">
        <v>330.58</v>
      </c>
      <c r="J76" s="73">
        <v>1038.3900000000001</v>
      </c>
      <c r="K76" s="47">
        <v>916.86000000000013</v>
      </c>
      <c r="L76" s="71">
        <v>38838</v>
      </c>
      <c r="M76" s="96">
        <v>9.4</v>
      </c>
      <c r="N76" s="48" t="s">
        <v>232</v>
      </c>
      <c r="O76" s="71">
        <v>44105</v>
      </c>
      <c r="R76" s="36"/>
    </row>
    <row r="77" spans="2:18" ht="15" customHeight="1">
      <c r="B77" s="221"/>
      <c r="C77" s="44" t="s">
        <v>226</v>
      </c>
      <c r="D77" s="23" t="s">
        <v>238</v>
      </c>
      <c r="E77" s="23" t="s">
        <v>415</v>
      </c>
      <c r="F77" s="23" t="s">
        <v>237</v>
      </c>
      <c r="G77" s="107">
        <v>1750000000</v>
      </c>
      <c r="H77" s="46">
        <v>6.8286772387563376E-3</v>
      </c>
      <c r="I77" s="73">
        <v>708.81</v>
      </c>
      <c r="J77" s="73">
        <v>2906.41</v>
      </c>
      <c r="K77" s="47">
        <v>2754.0000000000005</v>
      </c>
      <c r="L77" s="71">
        <v>39508</v>
      </c>
      <c r="M77" s="96">
        <v>7.6</v>
      </c>
      <c r="N77" s="48" t="s">
        <v>232</v>
      </c>
      <c r="O77" s="71">
        <v>44105</v>
      </c>
      <c r="R77" s="36"/>
    </row>
    <row r="78" spans="2:18" ht="15" customHeight="1">
      <c r="B78" s="221"/>
      <c r="C78" s="44" t="s">
        <v>227</v>
      </c>
      <c r="D78" s="23" t="s">
        <v>239</v>
      </c>
      <c r="E78" s="23" t="s">
        <v>416</v>
      </c>
      <c r="F78" s="23" t="s">
        <v>53</v>
      </c>
      <c r="G78" s="107">
        <v>1150000000</v>
      </c>
      <c r="H78" s="46">
        <v>4.4874164711827362E-3</v>
      </c>
      <c r="I78" s="73">
        <v>676.89</v>
      </c>
      <c r="J78" s="73">
        <v>3014.98</v>
      </c>
      <c r="K78" s="47">
        <v>2638.6100000000019</v>
      </c>
      <c r="L78" s="71">
        <v>39539</v>
      </c>
      <c r="M78" s="96">
        <v>3.4</v>
      </c>
      <c r="N78" s="48" t="s">
        <v>232</v>
      </c>
      <c r="O78" s="71">
        <v>44105</v>
      </c>
      <c r="R78" s="36"/>
    </row>
    <row r="79" spans="2:18" ht="15" customHeight="1">
      <c r="B79" s="221"/>
      <c r="C79" s="44" t="s">
        <v>228</v>
      </c>
      <c r="D79" s="23" t="s">
        <v>240</v>
      </c>
      <c r="E79" s="23" t="s">
        <v>416</v>
      </c>
      <c r="F79" s="23" t="s">
        <v>53</v>
      </c>
      <c r="G79" s="107">
        <v>950000000</v>
      </c>
      <c r="H79" s="46">
        <v>3.7069962153248692E-3</v>
      </c>
      <c r="I79" s="73">
        <v>303.68</v>
      </c>
      <c r="J79" s="73">
        <v>2253.66</v>
      </c>
      <c r="K79" s="47">
        <v>1747.1000000000015</v>
      </c>
      <c r="L79" s="71">
        <v>41640</v>
      </c>
      <c r="M79" s="96">
        <v>5</v>
      </c>
      <c r="N79" s="48" t="s">
        <v>232</v>
      </c>
      <c r="O79" s="71">
        <v>44105</v>
      </c>
      <c r="R79" s="36"/>
    </row>
    <row r="80" spans="2:18" ht="15" customHeight="1">
      <c r="B80" s="221"/>
      <c r="C80" s="44" t="s">
        <v>230</v>
      </c>
      <c r="D80" s="23" t="s">
        <v>242</v>
      </c>
      <c r="E80" s="23" t="s">
        <v>413</v>
      </c>
      <c r="F80" s="23" t="s">
        <v>243</v>
      </c>
      <c r="G80" s="107">
        <v>1320000000</v>
      </c>
      <c r="H80" s="46">
        <v>5.1507736886619235E-3</v>
      </c>
      <c r="I80" s="73">
        <v>723.52</v>
      </c>
      <c r="J80" s="73">
        <v>2567.21</v>
      </c>
      <c r="K80" s="47">
        <v>2308.5899999999997</v>
      </c>
      <c r="L80" s="71">
        <v>35977</v>
      </c>
      <c r="M80" s="96">
        <v>5.0999999999999996</v>
      </c>
      <c r="N80" s="48" t="s">
        <v>232</v>
      </c>
      <c r="O80" s="71">
        <v>44136</v>
      </c>
      <c r="R80" s="36"/>
    </row>
    <row r="81" spans="2:18" ht="15" customHeight="1">
      <c r="B81" s="221"/>
      <c r="C81" s="44" t="s">
        <v>231</v>
      </c>
      <c r="D81" s="23" t="s">
        <v>244</v>
      </c>
      <c r="E81" s="23" t="s">
        <v>415</v>
      </c>
      <c r="F81" s="23" t="s">
        <v>237</v>
      </c>
      <c r="G81" s="107">
        <v>1148000000</v>
      </c>
      <c r="H81" s="46">
        <v>4.4796122686241576E-3</v>
      </c>
      <c r="I81" s="73">
        <v>357.44</v>
      </c>
      <c r="J81" s="73">
        <v>2433.23</v>
      </c>
      <c r="K81" s="47">
        <v>1854.0199999999988</v>
      </c>
      <c r="L81" s="71">
        <v>39142</v>
      </c>
      <c r="M81" s="96">
        <v>6.1</v>
      </c>
      <c r="N81" s="48" t="s">
        <v>232</v>
      </c>
      <c r="O81" s="71">
        <v>44136</v>
      </c>
      <c r="R81" s="36"/>
    </row>
    <row r="82" spans="2:18" ht="15" customHeight="1">
      <c r="B82" s="221"/>
      <c r="C82" s="44" t="s">
        <v>250</v>
      </c>
      <c r="D82" s="23" t="s">
        <v>257</v>
      </c>
      <c r="E82" s="23" t="s">
        <v>413</v>
      </c>
      <c r="F82" s="23" t="s">
        <v>259</v>
      </c>
      <c r="G82" s="107">
        <v>700000000</v>
      </c>
      <c r="H82" s="46">
        <v>2.7314708955025351E-3</v>
      </c>
      <c r="I82" s="73">
        <v>292.57</v>
      </c>
      <c r="J82" s="73">
        <v>860.66</v>
      </c>
      <c r="K82" s="47">
        <v>813.50999999999954</v>
      </c>
      <c r="L82" s="71">
        <v>38991</v>
      </c>
      <c r="M82" s="96">
        <v>6.9</v>
      </c>
      <c r="N82" s="48" t="s">
        <v>264</v>
      </c>
      <c r="O82" s="71">
        <v>44228</v>
      </c>
      <c r="R82" s="36"/>
    </row>
    <row r="83" spans="2:18" ht="15" customHeight="1">
      <c r="B83" s="221"/>
      <c r="C83" s="44" t="s">
        <v>251</v>
      </c>
      <c r="D83" s="23" t="s">
        <v>255</v>
      </c>
      <c r="E83" s="23" t="s">
        <v>413</v>
      </c>
      <c r="F83" s="23" t="s">
        <v>260</v>
      </c>
      <c r="G83" s="107">
        <v>709000000</v>
      </c>
      <c r="H83" s="46">
        <v>2.7665898070161391E-3</v>
      </c>
      <c r="I83" s="73">
        <v>239.67</v>
      </c>
      <c r="J83" s="73">
        <v>956.24</v>
      </c>
      <c r="K83" s="47">
        <v>891.60000000000036</v>
      </c>
      <c r="L83" s="71">
        <v>38018</v>
      </c>
      <c r="M83" s="96">
        <v>6.3</v>
      </c>
      <c r="N83" s="48" t="s">
        <v>264</v>
      </c>
      <c r="O83" s="71">
        <v>44228</v>
      </c>
      <c r="R83" s="36"/>
    </row>
    <row r="84" spans="2:18" ht="31.15" customHeight="1">
      <c r="B84" s="221"/>
      <c r="C84" s="44" t="s">
        <v>252</v>
      </c>
      <c r="D84" s="23" t="s">
        <v>433</v>
      </c>
      <c r="E84" s="23" t="s">
        <v>416</v>
      </c>
      <c r="F84" s="23" t="s">
        <v>258</v>
      </c>
      <c r="G84" s="107">
        <v>1082000000</v>
      </c>
      <c r="H84" s="46">
        <v>4.2220735841910616E-3</v>
      </c>
      <c r="I84" s="73" t="s">
        <v>262</v>
      </c>
      <c r="J84" s="73">
        <v>2497.29</v>
      </c>
      <c r="K84" s="47">
        <v>2192.9100000000003</v>
      </c>
      <c r="L84" s="71">
        <v>38777</v>
      </c>
      <c r="M84" s="96" t="s">
        <v>263</v>
      </c>
      <c r="N84" s="48" t="s">
        <v>264</v>
      </c>
      <c r="O84" s="71">
        <v>44228</v>
      </c>
      <c r="R84" s="36"/>
    </row>
    <row r="85" spans="2:18" ht="15" customHeight="1">
      <c r="B85" s="103"/>
      <c r="C85" s="44" t="s">
        <v>269</v>
      </c>
      <c r="D85" s="23" t="s">
        <v>275</v>
      </c>
      <c r="E85" s="23" t="s">
        <v>413</v>
      </c>
      <c r="F85" s="23" t="s">
        <v>282</v>
      </c>
      <c r="G85" s="107">
        <v>961000000</v>
      </c>
      <c r="H85" s="46">
        <v>3.7499193293970517E-3</v>
      </c>
      <c r="I85" s="73">
        <v>582.26</v>
      </c>
      <c r="J85" s="73">
        <v>1598.77</v>
      </c>
      <c r="K85" s="47">
        <v>1174.19</v>
      </c>
      <c r="L85" s="71">
        <v>37773</v>
      </c>
      <c r="M85" s="96">
        <v>8.9</v>
      </c>
      <c r="N85" s="48" t="s">
        <v>283</v>
      </c>
      <c r="O85" s="71">
        <v>44409</v>
      </c>
      <c r="R85" s="36"/>
    </row>
    <row r="86" spans="2:18" ht="15" customHeight="1">
      <c r="B86" s="103"/>
      <c r="C86" s="44" t="s">
        <v>270</v>
      </c>
      <c r="D86" s="23" t="s">
        <v>276</v>
      </c>
      <c r="E86" s="23" t="s">
        <v>413</v>
      </c>
      <c r="F86" s="23" t="s">
        <v>281</v>
      </c>
      <c r="G86" s="107">
        <v>1100000000</v>
      </c>
      <c r="H86" s="46">
        <v>4.2923114072182696E-3</v>
      </c>
      <c r="I86" s="73">
        <v>628.71</v>
      </c>
      <c r="J86" s="73">
        <v>1412.26</v>
      </c>
      <c r="K86" s="47">
        <v>1236.6099999999997</v>
      </c>
      <c r="L86" s="71">
        <v>43160</v>
      </c>
      <c r="M86" s="96">
        <v>5</v>
      </c>
      <c r="N86" s="48" t="s">
        <v>283</v>
      </c>
      <c r="O86" s="71">
        <v>44409</v>
      </c>
      <c r="R86" s="36"/>
    </row>
    <row r="87" spans="2:18" ht="15" customHeight="1">
      <c r="B87" s="103"/>
      <c r="C87" s="44" t="s">
        <v>271</v>
      </c>
      <c r="D87" s="23" t="s">
        <v>277</v>
      </c>
      <c r="E87" s="23" t="s">
        <v>415</v>
      </c>
      <c r="F87" s="23" t="s">
        <v>52</v>
      </c>
      <c r="G87" s="107">
        <v>609000000</v>
      </c>
      <c r="H87" s="46">
        <v>2.3763796790872054E-3</v>
      </c>
      <c r="I87" s="73">
        <v>228.21</v>
      </c>
      <c r="J87" s="73">
        <v>1035.28</v>
      </c>
      <c r="K87" s="47">
        <v>910.07000000000039</v>
      </c>
      <c r="L87" s="71">
        <v>37165</v>
      </c>
      <c r="M87" s="96">
        <v>7.7</v>
      </c>
      <c r="N87" s="48" t="s">
        <v>283</v>
      </c>
      <c r="O87" s="71">
        <v>44409</v>
      </c>
      <c r="R87" s="36"/>
    </row>
    <row r="88" spans="2:18" ht="15" customHeight="1">
      <c r="B88" s="103"/>
      <c r="C88" s="44" t="s">
        <v>272</v>
      </c>
      <c r="D88" s="23" t="s">
        <v>278</v>
      </c>
      <c r="E88" s="23" t="s">
        <v>415</v>
      </c>
      <c r="F88" s="23" t="s">
        <v>52</v>
      </c>
      <c r="G88" s="107">
        <v>1359000000</v>
      </c>
      <c r="H88" s="46">
        <v>5.3029556385542076E-3</v>
      </c>
      <c r="I88" s="73">
        <v>1629.28</v>
      </c>
      <c r="J88" s="73">
        <v>3914.93</v>
      </c>
      <c r="K88" s="47">
        <v>2804.0200000000009</v>
      </c>
      <c r="L88" s="71">
        <v>37288</v>
      </c>
      <c r="M88" s="96">
        <v>5.6</v>
      </c>
      <c r="N88" s="48" t="s">
        <v>283</v>
      </c>
      <c r="O88" s="71">
        <v>44409</v>
      </c>
      <c r="R88" s="36"/>
    </row>
    <row r="89" spans="2:18" ht="15" customHeight="1">
      <c r="B89" s="104"/>
      <c r="C89" s="44" t="s">
        <v>273</v>
      </c>
      <c r="D89" s="23" t="s">
        <v>279</v>
      </c>
      <c r="E89" s="23" t="s">
        <v>415</v>
      </c>
      <c r="F89" s="23" t="s">
        <v>280</v>
      </c>
      <c r="G89" s="107">
        <v>845000000</v>
      </c>
      <c r="H89" s="46">
        <v>3.2972755809994887E-3</v>
      </c>
      <c r="I89" s="73">
        <v>833.75</v>
      </c>
      <c r="J89" s="73">
        <v>2637.34</v>
      </c>
      <c r="K89" s="47">
        <v>2363.88</v>
      </c>
      <c r="L89" s="71">
        <v>39356</v>
      </c>
      <c r="M89" s="96">
        <v>14.7</v>
      </c>
      <c r="N89" s="48" t="s">
        <v>283</v>
      </c>
      <c r="O89" s="71">
        <v>44409</v>
      </c>
      <c r="R89" s="36"/>
    </row>
    <row r="90" spans="2:18" ht="15" customHeight="1">
      <c r="B90" s="103"/>
      <c r="C90" s="44" t="s">
        <v>305</v>
      </c>
      <c r="D90" s="23" t="s">
        <v>306</v>
      </c>
      <c r="E90" s="23" t="s">
        <v>413</v>
      </c>
      <c r="F90" s="23" t="s">
        <v>307</v>
      </c>
      <c r="G90" s="107">
        <v>791000000</v>
      </c>
      <c r="H90" s="46">
        <v>3.0865621119178649E-3</v>
      </c>
      <c r="I90" s="73">
        <v>473.76</v>
      </c>
      <c r="J90" s="73">
        <v>994.63</v>
      </c>
      <c r="K90" s="47">
        <v>928.70999999999958</v>
      </c>
      <c r="L90" s="71" t="s">
        <v>308</v>
      </c>
      <c r="M90" s="96">
        <v>8.6999999999999993</v>
      </c>
      <c r="N90" s="48" t="s">
        <v>309</v>
      </c>
      <c r="O90" s="71">
        <v>44986</v>
      </c>
      <c r="R90" s="36"/>
    </row>
    <row r="91" spans="2:18" ht="15" customHeight="1">
      <c r="B91" s="106"/>
      <c r="C91" s="44" t="s">
        <v>317</v>
      </c>
      <c r="D91" s="23" t="s">
        <v>320</v>
      </c>
      <c r="E91" s="23" t="s">
        <v>413</v>
      </c>
      <c r="F91" s="23" t="s">
        <v>209</v>
      </c>
      <c r="G91" s="107">
        <v>630000000</v>
      </c>
      <c r="H91" s="46">
        <v>2.4583238059522816E-3</v>
      </c>
      <c r="I91" s="73">
        <v>190.41</v>
      </c>
      <c r="J91" s="73">
        <v>996.62</v>
      </c>
      <c r="K91" s="47">
        <v>850.50999999999988</v>
      </c>
      <c r="L91" s="71">
        <v>37561</v>
      </c>
      <c r="M91" s="96">
        <v>7.3</v>
      </c>
      <c r="N91" s="48" t="s">
        <v>318</v>
      </c>
      <c r="O91" s="71">
        <v>45121</v>
      </c>
      <c r="R91" s="36"/>
    </row>
    <row r="92" spans="2:18" ht="15" customHeight="1">
      <c r="B92" s="106"/>
      <c r="C92" s="44" t="s">
        <v>315</v>
      </c>
      <c r="D92" s="23" t="s">
        <v>325</v>
      </c>
      <c r="E92" s="23" t="s">
        <v>416</v>
      </c>
      <c r="F92" s="23" t="s">
        <v>53</v>
      </c>
      <c r="G92" s="107">
        <v>1375000000</v>
      </c>
      <c r="H92" s="46">
        <v>5.365389259022837E-3</v>
      </c>
      <c r="I92" s="73">
        <v>955.23</v>
      </c>
      <c r="J92" s="73">
        <v>4191.3599999999997</v>
      </c>
      <c r="K92" s="47">
        <v>3564</v>
      </c>
      <c r="L92" s="71">
        <v>39661</v>
      </c>
      <c r="M92" s="96">
        <v>5.5</v>
      </c>
      <c r="N92" s="48" t="s">
        <v>318</v>
      </c>
      <c r="O92" s="71">
        <v>45121</v>
      </c>
      <c r="R92" s="36"/>
    </row>
    <row r="93" spans="2:18" ht="15" customHeight="1">
      <c r="B93" s="114"/>
      <c r="C93" s="44" t="s">
        <v>316</v>
      </c>
      <c r="D93" s="23" t="s">
        <v>327</v>
      </c>
      <c r="E93" s="23" t="s">
        <v>416</v>
      </c>
      <c r="F93" s="23" t="s">
        <v>53</v>
      </c>
      <c r="G93" s="107">
        <v>695000000</v>
      </c>
      <c r="H93" s="46">
        <v>2.7119603891060883E-3</v>
      </c>
      <c r="I93" s="73">
        <v>997.32</v>
      </c>
      <c r="J93" s="73">
        <v>1896.32</v>
      </c>
      <c r="K93" s="47">
        <v>1745.5600000000013</v>
      </c>
      <c r="L93" s="71">
        <v>38749</v>
      </c>
      <c r="M93" s="96">
        <v>2.9</v>
      </c>
      <c r="N93" s="48" t="s">
        <v>318</v>
      </c>
      <c r="O93" s="71">
        <v>45121</v>
      </c>
      <c r="R93" s="36"/>
    </row>
    <row r="94" spans="2:18" ht="15" customHeight="1">
      <c r="B94" s="114"/>
      <c r="C94" s="44" t="s">
        <v>343</v>
      </c>
      <c r="D94" s="23" t="s">
        <v>345</v>
      </c>
      <c r="E94" s="23" t="s">
        <v>416</v>
      </c>
      <c r="F94" s="23" t="s">
        <v>53</v>
      </c>
      <c r="G94" s="107">
        <v>962000000</v>
      </c>
      <c r="H94" s="46">
        <v>3.753821430676341E-3</v>
      </c>
      <c r="I94" s="73">
        <v>330.99</v>
      </c>
      <c r="J94" s="73">
        <v>2013.71</v>
      </c>
      <c r="K94" s="47">
        <v>1835.3400000000004</v>
      </c>
      <c r="L94" s="71">
        <v>39479</v>
      </c>
      <c r="M94" s="96">
        <v>3.6</v>
      </c>
      <c r="N94" s="48" t="s">
        <v>351</v>
      </c>
      <c r="O94" s="71">
        <v>45292</v>
      </c>
      <c r="R94" s="36"/>
    </row>
    <row r="95" spans="2:18" ht="15" customHeight="1">
      <c r="B95" s="106"/>
      <c r="C95" s="44" t="s">
        <v>344</v>
      </c>
      <c r="D95" s="23" t="s">
        <v>346</v>
      </c>
      <c r="E95" s="23" t="s">
        <v>416</v>
      </c>
      <c r="F95" s="23" t="s">
        <v>53</v>
      </c>
      <c r="G95" s="107">
        <v>860000000</v>
      </c>
      <c r="H95" s="46">
        <v>3.3558071001888287E-3</v>
      </c>
      <c r="I95" s="73">
        <v>666.54</v>
      </c>
      <c r="J95" s="73">
        <v>2119.9699999999998</v>
      </c>
      <c r="K95" s="47">
        <v>1874.8900000000012</v>
      </c>
      <c r="L95" s="71">
        <v>38838</v>
      </c>
      <c r="M95" s="96">
        <v>3</v>
      </c>
      <c r="N95" s="48" t="s">
        <v>351</v>
      </c>
      <c r="O95" s="71">
        <v>45292</v>
      </c>
      <c r="R95" s="36"/>
    </row>
    <row r="96" spans="2:18" ht="15" customHeight="1">
      <c r="B96" s="115"/>
      <c r="C96" s="44" t="s">
        <v>364</v>
      </c>
      <c r="D96" s="23" t="s">
        <v>372</v>
      </c>
      <c r="E96" s="23" t="s">
        <v>415</v>
      </c>
      <c r="F96" s="23" t="s">
        <v>373</v>
      </c>
      <c r="G96" s="107">
        <v>1800000000</v>
      </c>
      <c r="H96" s="46">
        <v>7.0237823027208043E-3</v>
      </c>
      <c r="I96" s="73">
        <v>1424.1</v>
      </c>
      <c r="J96" s="73">
        <v>3054.15</v>
      </c>
      <c r="K96" s="47">
        <v>3054.15</v>
      </c>
      <c r="L96" s="71">
        <v>45323</v>
      </c>
      <c r="M96" s="96">
        <v>6.5</v>
      </c>
      <c r="N96" s="48" t="s">
        <v>362</v>
      </c>
      <c r="O96" s="71">
        <v>45747</v>
      </c>
      <c r="R96" s="36"/>
    </row>
    <row r="97" spans="2:18" ht="15" customHeight="1">
      <c r="B97" s="115"/>
      <c r="C97" s="44" t="s">
        <v>366</v>
      </c>
      <c r="D97" s="23" t="s">
        <v>375</v>
      </c>
      <c r="E97" s="23" t="s">
        <v>413</v>
      </c>
      <c r="F97" s="23" t="s">
        <v>45</v>
      </c>
      <c r="G97" s="107">
        <v>1750000000</v>
      </c>
      <c r="H97" s="46">
        <v>6.8286772387563376E-3</v>
      </c>
      <c r="I97" s="73">
        <v>244.88</v>
      </c>
      <c r="J97" s="73">
        <v>1469.62</v>
      </c>
      <c r="K97" s="47">
        <v>1183.81</v>
      </c>
      <c r="L97" s="71">
        <v>43497</v>
      </c>
      <c r="M97" s="96">
        <v>2.5</v>
      </c>
      <c r="N97" s="48" t="s">
        <v>362</v>
      </c>
      <c r="O97" s="71">
        <v>45804</v>
      </c>
      <c r="R97" s="36"/>
    </row>
    <row r="98" spans="2:18" ht="15" customHeight="1">
      <c r="B98" s="115"/>
      <c r="C98" s="44" t="s">
        <v>368</v>
      </c>
      <c r="D98" s="23" t="s">
        <v>377</v>
      </c>
      <c r="E98" s="23" t="s">
        <v>413</v>
      </c>
      <c r="F98" s="23" t="s">
        <v>294</v>
      </c>
      <c r="G98" s="107">
        <v>2700000000</v>
      </c>
      <c r="H98" s="46">
        <v>1.0535673454081207E-2</v>
      </c>
      <c r="I98" s="73">
        <v>560.61</v>
      </c>
      <c r="J98" s="73">
        <v>3203.64</v>
      </c>
      <c r="K98" s="47">
        <v>2682.22</v>
      </c>
      <c r="L98" s="71">
        <v>46143</v>
      </c>
      <c r="M98" s="96">
        <v>4.5999999999999996</v>
      </c>
      <c r="N98" s="48" t="s">
        <v>362</v>
      </c>
      <c r="O98" s="71">
        <v>45804</v>
      </c>
      <c r="R98" s="36"/>
    </row>
    <row r="99" spans="2:18" ht="15" customHeight="1">
      <c r="B99" s="115"/>
      <c r="C99" s="44" t="s">
        <v>370</v>
      </c>
      <c r="D99" s="23" t="s">
        <v>379</v>
      </c>
      <c r="E99" s="23" t="s">
        <v>413</v>
      </c>
      <c r="F99" s="23" t="s">
        <v>380</v>
      </c>
      <c r="G99" s="107">
        <v>805000000</v>
      </c>
      <c r="H99" s="46">
        <v>3.1411915298279153E-3</v>
      </c>
      <c r="I99" s="73">
        <v>898.65</v>
      </c>
      <c r="J99" s="73">
        <v>1507.31</v>
      </c>
      <c r="K99" s="47">
        <v>1417.5</v>
      </c>
      <c r="L99" s="71">
        <v>46054</v>
      </c>
      <c r="M99" s="96">
        <v>5.5</v>
      </c>
      <c r="N99" s="48" t="s">
        <v>362</v>
      </c>
      <c r="O99" s="71">
        <v>45804</v>
      </c>
      <c r="R99" s="36"/>
    </row>
    <row r="100" spans="2:18" ht="15" customHeight="1">
      <c r="B100" s="214" t="s">
        <v>442</v>
      </c>
      <c r="C100" s="49" t="s">
        <v>204</v>
      </c>
      <c r="D100" s="24" t="s">
        <v>93</v>
      </c>
      <c r="E100" s="24" t="s">
        <v>413</v>
      </c>
      <c r="F100" s="24" t="s">
        <v>44</v>
      </c>
      <c r="G100" s="111">
        <v>3350000000</v>
      </c>
      <c r="H100" s="50">
        <v>1.3072039285619275E-2</v>
      </c>
      <c r="I100" s="74">
        <v>217.53</v>
      </c>
      <c r="J100" s="51">
        <v>1528.45</v>
      </c>
      <c r="K100" s="51">
        <v>1383.31</v>
      </c>
      <c r="L100" s="75">
        <v>39722</v>
      </c>
      <c r="M100" s="97">
        <v>4.5999999999999996</v>
      </c>
      <c r="N100" s="52" t="s">
        <v>56</v>
      </c>
      <c r="O100" s="75">
        <v>42075</v>
      </c>
      <c r="R100" s="36"/>
    </row>
    <row r="101" spans="2:18" ht="15" customHeight="1">
      <c r="B101" s="214"/>
      <c r="C101" s="49" t="s">
        <v>348</v>
      </c>
      <c r="D101" s="57" t="s">
        <v>349</v>
      </c>
      <c r="E101" s="24" t="s">
        <v>418</v>
      </c>
      <c r="F101" s="57" t="s">
        <v>350</v>
      </c>
      <c r="G101" s="112">
        <v>1990000000</v>
      </c>
      <c r="H101" s="58">
        <v>7.7651815457857789E-3</v>
      </c>
      <c r="I101" s="76">
        <v>16258.65</v>
      </c>
      <c r="J101" s="164" t="s">
        <v>352</v>
      </c>
      <c r="K101" s="59">
        <v>16258.65</v>
      </c>
      <c r="L101" s="77" t="s">
        <v>352</v>
      </c>
      <c r="M101" s="98" t="s">
        <v>164</v>
      </c>
      <c r="N101" s="60" t="s">
        <v>351</v>
      </c>
      <c r="O101" s="77">
        <v>45352</v>
      </c>
      <c r="R101" s="36"/>
    </row>
    <row r="102" spans="2:18" ht="15" customHeight="1">
      <c r="B102" s="214"/>
      <c r="C102" s="49" t="s">
        <v>382</v>
      </c>
      <c r="D102" s="57" t="s">
        <v>384</v>
      </c>
      <c r="E102" s="24" t="s">
        <v>413</v>
      </c>
      <c r="F102" s="57" t="s">
        <v>385</v>
      </c>
      <c r="G102" s="112">
        <v>8200000000</v>
      </c>
      <c r="H102" s="58">
        <v>3.1997230490172557E-2</v>
      </c>
      <c r="I102" s="76">
        <v>2013.77</v>
      </c>
      <c r="J102" s="59">
        <v>8223.64</v>
      </c>
      <c r="K102" s="59">
        <v>6435.43</v>
      </c>
      <c r="L102" s="77">
        <v>45627</v>
      </c>
      <c r="M102" s="98">
        <v>3.4</v>
      </c>
      <c r="N102" s="60" t="s">
        <v>362</v>
      </c>
      <c r="O102" s="77">
        <v>45743</v>
      </c>
      <c r="R102" s="36"/>
    </row>
    <row r="103" spans="2:18" ht="15" customHeight="1">
      <c r="B103" s="214"/>
      <c r="C103" s="49" t="s">
        <v>419</v>
      </c>
      <c r="D103" s="57" t="s">
        <v>421</v>
      </c>
      <c r="E103" s="24" t="s">
        <v>413</v>
      </c>
      <c r="F103" s="57" t="s">
        <v>293</v>
      </c>
      <c r="G103" s="112">
        <v>6250000000</v>
      </c>
      <c r="H103" s="58">
        <v>2.4388132995558351E-2</v>
      </c>
      <c r="I103" s="76">
        <v>405.83</v>
      </c>
      <c r="J103" s="59">
        <v>3532.93</v>
      </c>
      <c r="K103" s="59">
        <v>3627.86</v>
      </c>
      <c r="L103" s="77">
        <v>44409</v>
      </c>
      <c r="M103" s="98">
        <v>1.9</v>
      </c>
      <c r="N103" s="60" t="s">
        <v>424</v>
      </c>
      <c r="O103" s="77">
        <v>45926</v>
      </c>
      <c r="R103" s="36"/>
    </row>
    <row r="104" spans="2:18" ht="15" customHeight="1">
      <c r="B104" s="214"/>
      <c r="C104" s="49" t="s">
        <v>420</v>
      </c>
      <c r="D104" s="57" t="s">
        <v>422</v>
      </c>
      <c r="E104" s="24" t="s">
        <v>418</v>
      </c>
      <c r="F104" s="57" t="s">
        <v>423</v>
      </c>
      <c r="G104" s="112">
        <v>2700000000</v>
      </c>
      <c r="H104" s="58">
        <v>1.0535673454081207E-2</v>
      </c>
      <c r="I104" s="76">
        <v>968.61</v>
      </c>
      <c r="J104" s="59">
        <v>5042.7299999999996</v>
      </c>
      <c r="K104" s="59">
        <v>5357.45</v>
      </c>
      <c r="L104" s="77">
        <v>43922</v>
      </c>
      <c r="M104" s="98">
        <v>3.1</v>
      </c>
      <c r="N104" s="60" t="s">
        <v>424</v>
      </c>
      <c r="O104" s="77">
        <v>45926</v>
      </c>
      <c r="R104" s="36"/>
    </row>
    <row r="105" spans="2:18" ht="15" customHeight="1">
      <c r="B105" s="62"/>
      <c r="C105" s="215" t="s">
        <v>205</v>
      </c>
      <c r="D105" s="215"/>
      <c r="E105" s="215"/>
      <c r="F105" s="216"/>
      <c r="G105" s="113">
        <f>+SUM(G3:G104)</f>
        <v>256272179635</v>
      </c>
      <c r="H105" s="53">
        <f>+SUM(H3:H104)</f>
        <v>1</v>
      </c>
      <c r="I105" s="54">
        <v>95827.83</v>
      </c>
      <c r="J105" s="163">
        <f>+SUM(J3:J104)</f>
        <v>388290.33</v>
      </c>
      <c r="K105" s="163">
        <f>+SUM(K3:K104)</f>
        <v>320099.34000000014</v>
      </c>
      <c r="L105" s="99" t="s">
        <v>164</v>
      </c>
      <c r="M105" s="90">
        <v>2.9</v>
      </c>
      <c r="N105" s="100" t="s">
        <v>164</v>
      </c>
      <c r="O105" s="101" t="s">
        <v>164</v>
      </c>
    </row>
    <row r="106" spans="2:18" ht="8.25" customHeight="1">
      <c r="G106" s="9"/>
      <c r="H106" s="55"/>
    </row>
    <row r="107" spans="2:18">
      <c r="B107" s="7" t="s">
        <v>98</v>
      </c>
      <c r="G107" s="11"/>
      <c r="H107" s="10"/>
      <c r="I107" s="11"/>
      <c r="J107" s="11"/>
      <c r="K107" s="11"/>
      <c r="L107" s="11"/>
    </row>
    <row r="108" spans="2:18">
      <c r="B108" s="12" t="s">
        <v>427</v>
      </c>
    </row>
    <row r="109" spans="2:18">
      <c r="B109" s="12" t="s">
        <v>428</v>
      </c>
    </row>
    <row r="110" spans="2:18">
      <c r="B110" s="12" t="s">
        <v>429</v>
      </c>
    </row>
    <row r="111" spans="2:18">
      <c r="B111" s="12" t="s">
        <v>432</v>
      </c>
    </row>
    <row r="112" spans="2:18">
      <c r="B112" s="12" t="s">
        <v>430</v>
      </c>
    </row>
    <row r="113" spans="2:2">
      <c r="B113" s="12" t="s">
        <v>431</v>
      </c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</sheetData>
  <mergeCells count="4">
    <mergeCell ref="B100:B104"/>
    <mergeCell ref="C105:F105"/>
    <mergeCell ref="B3:B56"/>
    <mergeCell ref="B57:B84"/>
  </mergeCells>
  <phoneticPr fontId="5"/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A53B-743C-4FB0-A2D3-EA13F6DDB845}">
  <dimension ref="A1:DT21"/>
  <sheetViews>
    <sheetView showGridLines="0" zoomScaleNormal="100" zoomScaleSheetLayoutView="85" workbookViewId="0">
      <pane xSplit="4" ySplit="1" topLeftCell="S2" activePane="bottomRight" state="frozen"/>
      <selection pane="topRight" activeCell="E1" sqref="E1"/>
      <selection pane="bottomLeft" activeCell="A5" sqref="A5"/>
      <selection pane="bottomRight" activeCell="AB11" sqref="AB11"/>
    </sheetView>
  </sheetViews>
  <sheetFormatPr defaultRowHeight="15" customHeight="1"/>
  <cols>
    <col min="1" max="1" width="1.125" style="5" customWidth="1"/>
    <col min="2" max="2" width="2.625" style="5" customWidth="1"/>
    <col min="3" max="3" width="25.625" style="5" customWidth="1"/>
    <col min="4" max="121" width="12.625" style="5" customWidth="1"/>
    <col min="122" max="16384" width="9" style="5"/>
  </cols>
  <sheetData>
    <row r="1" spans="2:124" ht="15" customHeight="1">
      <c r="B1" s="176"/>
      <c r="C1" s="176"/>
    </row>
    <row r="2" spans="2:124" ht="15" customHeight="1">
      <c r="B2" s="177" t="s">
        <v>189</v>
      </c>
      <c r="C2" s="177"/>
      <c r="D2" s="226" t="s">
        <v>205</v>
      </c>
      <c r="E2" s="178" t="s">
        <v>0</v>
      </c>
      <c r="F2" s="178" t="s">
        <v>1</v>
      </c>
      <c r="G2" s="178" t="s">
        <v>2</v>
      </c>
      <c r="H2" s="178" t="s">
        <v>3</v>
      </c>
      <c r="I2" s="178" t="s">
        <v>4</v>
      </c>
      <c r="J2" s="178" t="s">
        <v>5</v>
      </c>
      <c r="K2" s="178" t="s">
        <v>6</v>
      </c>
      <c r="L2" s="178" t="s">
        <v>7</v>
      </c>
      <c r="M2" s="178" t="s">
        <v>8</v>
      </c>
      <c r="N2" s="178" t="s">
        <v>9</v>
      </c>
      <c r="O2" s="178" t="s">
        <v>10</v>
      </c>
      <c r="P2" s="178" t="s">
        <v>11</v>
      </c>
      <c r="Q2" s="178" t="s">
        <v>12</v>
      </c>
      <c r="R2" s="178" t="s">
        <v>13</v>
      </c>
      <c r="S2" s="178" t="s">
        <v>14</v>
      </c>
      <c r="T2" s="178" t="s">
        <v>15</v>
      </c>
      <c r="U2" s="178" t="s">
        <v>16</v>
      </c>
      <c r="V2" s="178" t="s">
        <v>17</v>
      </c>
      <c r="W2" s="178" t="s">
        <v>18</v>
      </c>
      <c r="X2" s="178" t="s">
        <v>19</v>
      </c>
      <c r="Y2" s="178" t="s">
        <v>467</v>
      </c>
      <c r="Z2" s="178" t="s">
        <v>20</v>
      </c>
      <c r="AA2" s="178" t="s">
        <v>21</v>
      </c>
      <c r="AB2" s="178" t="s">
        <v>22</v>
      </c>
      <c r="AC2" s="178" t="s">
        <v>23</v>
      </c>
      <c r="AD2" s="178" t="s">
        <v>24</v>
      </c>
      <c r="AE2" s="178" t="s">
        <v>25</v>
      </c>
      <c r="AF2" s="178" t="s">
        <v>26</v>
      </c>
      <c r="AG2" s="178" t="s">
        <v>27</v>
      </c>
      <c r="AH2" s="178" t="s">
        <v>28</v>
      </c>
      <c r="AI2" s="178" t="s">
        <v>99</v>
      </c>
      <c r="AJ2" s="178" t="s">
        <v>100</v>
      </c>
      <c r="AK2" s="178" t="s">
        <v>101</v>
      </c>
      <c r="AL2" s="178" t="s">
        <v>103</v>
      </c>
      <c r="AM2" s="178" t="s">
        <v>104</v>
      </c>
      <c r="AN2" s="178" t="s">
        <v>105</v>
      </c>
      <c r="AO2" s="178" t="s">
        <v>106</v>
      </c>
      <c r="AP2" s="178" t="s">
        <v>107</v>
      </c>
      <c r="AQ2" s="178" t="s">
        <v>108</v>
      </c>
      <c r="AR2" s="178" t="s">
        <v>139</v>
      </c>
      <c r="AS2" s="178" t="s">
        <v>146</v>
      </c>
      <c r="AT2" s="178" t="s">
        <v>147</v>
      </c>
      <c r="AU2" s="178" t="s">
        <v>148</v>
      </c>
      <c r="AV2" s="178" t="s">
        <v>149</v>
      </c>
      <c r="AW2" s="178" t="s">
        <v>150</v>
      </c>
      <c r="AX2" s="178" t="s">
        <v>151</v>
      </c>
      <c r="AY2" s="178" t="s">
        <v>152</v>
      </c>
      <c r="AZ2" s="178" t="s">
        <v>192</v>
      </c>
      <c r="BA2" s="178" t="s">
        <v>194</v>
      </c>
      <c r="BB2" s="178" t="s">
        <v>221</v>
      </c>
      <c r="BC2" s="178" t="s">
        <v>222</v>
      </c>
      <c r="BD2" s="178" t="s">
        <v>223</v>
      </c>
      <c r="BE2" s="178" t="s">
        <v>224</v>
      </c>
      <c r="BF2" s="178" t="s">
        <v>261</v>
      </c>
      <c r="BG2" s="178" t="s">
        <v>267</v>
      </c>
      <c r="BH2" s="178" t="s">
        <v>268</v>
      </c>
      <c r="BI2" s="178" t="s">
        <v>353</v>
      </c>
      <c r="BJ2" s="178" t="s">
        <v>354</v>
      </c>
      <c r="BK2" s="178" t="s">
        <v>396</v>
      </c>
      <c r="BL2" s="178" t="s">
        <v>438</v>
      </c>
      <c r="BM2" s="229" t="s">
        <v>288</v>
      </c>
      <c r="BN2" s="179" t="s">
        <v>195</v>
      </c>
      <c r="BO2" s="179" t="s">
        <v>196</v>
      </c>
      <c r="BP2" s="179" t="s">
        <v>197</v>
      </c>
      <c r="BQ2" s="179" t="s">
        <v>198</v>
      </c>
      <c r="BR2" s="179" t="s">
        <v>30</v>
      </c>
      <c r="BS2" s="179" t="s">
        <v>29</v>
      </c>
      <c r="BT2" s="179" t="s">
        <v>138</v>
      </c>
      <c r="BU2" s="179" t="s">
        <v>153</v>
      </c>
      <c r="BV2" s="179" t="s">
        <v>154</v>
      </c>
      <c r="BW2" s="179" t="s">
        <v>155</v>
      </c>
      <c r="BX2" s="179" t="s">
        <v>156</v>
      </c>
      <c r="BY2" s="179" t="s">
        <v>462</v>
      </c>
      <c r="BZ2" s="179" t="s">
        <v>157</v>
      </c>
      <c r="CA2" s="179" t="s">
        <v>158</v>
      </c>
      <c r="CB2" s="179" t="s">
        <v>159</v>
      </c>
      <c r="CC2" s="179" t="s">
        <v>160</v>
      </c>
      <c r="CD2" s="179" t="s">
        <v>161</v>
      </c>
      <c r="CE2" s="179" t="s">
        <v>162</v>
      </c>
      <c r="CF2" s="179" t="s">
        <v>199</v>
      </c>
      <c r="CG2" s="179" t="s">
        <v>202</v>
      </c>
      <c r="CH2" s="179" t="s">
        <v>225</v>
      </c>
      <c r="CI2" s="179" t="s">
        <v>226</v>
      </c>
      <c r="CJ2" s="179" t="s">
        <v>227</v>
      </c>
      <c r="CK2" s="179" t="s">
        <v>228</v>
      </c>
      <c r="CL2" s="179" t="s">
        <v>229</v>
      </c>
      <c r="CM2" s="179" t="s">
        <v>230</v>
      </c>
      <c r="CN2" s="179" t="s">
        <v>231</v>
      </c>
      <c r="CO2" s="179" t="s">
        <v>250</v>
      </c>
      <c r="CP2" s="179" t="s">
        <v>251</v>
      </c>
      <c r="CQ2" s="179" t="s">
        <v>252</v>
      </c>
      <c r="CR2" s="179" t="s">
        <v>269</v>
      </c>
      <c r="CS2" s="179" t="s">
        <v>270</v>
      </c>
      <c r="CT2" s="179" t="s">
        <v>271</v>
      </c>
      <c r="CU2" s="179" t="s">
        <v>272</v>
      </c>
      <c r="CV2" s="179" t="s">
        <v>273</v>
      </c>
      <c r="CW2" s="179" t="s">
        <v>304</v>
      </c>
      <c r="CX2" s="179" t="s">
        <v>317</v>
      </c>
      <c r="CY2" s="179" t="s">
        <v>312</v>
      </c>
      <c r="CZ2" s="179" t="s">
        <v>313</v>
      </c>
      <c r="DA2" s="179" t="s">
        <v>314</v>
      </c>
      <c r="DB2" s="179" t="s">
        <v>315</v>
      </c>
      <c r="DC2" s="179" t="s">
        <v>316</v>
      </c>
      <c r="DD2" s="179" t="s">
        <v>343</v>
      </c>
      <c r="DE2" s="179" t="s">
        <v>344</v>
      </c>
      <c r="DF2" s="179" t="s">
        <v>388</v>
      </c>
      <c r="DG2" s="179" t="s">
        <v>389</v>
      </c>
      <c r="DH2" s="179" t="s">
        <v>390</v>
      </c>
      <c r="DI2" s="179" t="s">
        <v>391</v>
      </c>
      <c r="DJ2" s="244" t="s">
        <v>289</v>
      </c>
      <c r="DK2" s="180" t="s">
        <v>204</v>
      </c>
      <c r="DL2" s="180" t="s">
        <v>163</v>
      </c>
      <c r="DM2" s="180" t="s">
        <v>359</v>
      </c>
      <c r="DN2" s="180" t="s">
        <v>386</v>
      </c>
      <c r="DO2" s="180" t="s">
        <v>419</v>
      </c>
      <c r="DP2" s="180" t="s">
        <v>420</v>
      </c>
      <c r="DQ2" s="232" t="s">
        <v>446</v>
      </c>
    </row>
    <row r="3" spans="2:124" s="186" customFormat="1" ht="54" customHeight="1">
      <c r="B3" s="181"/>
      <c r="C3" s="181"/>
      <c r="D3" s="227"/>
      <c r="E3" s="182" t="s">
        <v>63</v>
      </c>
      <c r="F3" s="182" t="s">
        <v>64</v>
      </c>
      <c r="G3" s="182" t="s">
        <v>65</v>
      </c>
      <c r="H3" s="182" t="s">
        <v>66</v>
      </c>
      <c r="I3" s="182" t="s">
        <v>67</v>
      </c>
      <c r="J3" s="182" t="s">
        <v>68</v>
      </c>
      <c r="K3" s="182" t="s">
        <v>69</v>
      </c>
      <c r="L3" s="182" t="s">
        <v>70</v>
      </c>
      <c r="M3" s="182" t="s">
        <v>71</v>
      </c>
      <c r="N3" s="182" t="s">
        <v>72</v>
      </c>
      <c r="O3" s="182" t="s">
        <v>73</v>
      </c>
      <c r="P3" s="182" t="s">
        <v>74</v>
      </c>
      <c r="Q3" s="182" t="s">
        <v>75</v>
      </c>
      <c r="R3" s="182" t="s">
        <v>76</v>
      </c>
      <c r="S3" s="182" t="s">
        <v>77</v>
      </c>
      <c r="T3" s="182" t="s">
        <v>78</v>
      </c>
      <c r="U3" s="182" t="s">
        <v>79</v>
      </c>
      <c r="V3" s="182" t="s">
        <v>136</v>
      </c>
      <c r="W3" s="182" t="s">
        <v>134</v>
      </c>
      <c r="X3" s="182" t="s">
        <v>135</v>
      </c>
      <c r="Y3" s="182" t="s">
        <v>469</v>
      </c>
      <c r="Z3" s="182" t="s">
        <v>80</v>
      </c>
      <c r="AA3" s="182" t="s">
        <v>81</v>
      </c>
      <c r="AB3" s="182" t="s">
        <v>129</v>
      </c>
      <c r="AC3" s="182" t="s">
        <v>82</v>
      </c>
      <c r="AD3" s="182" t="s">
        <v>83</v>
      </c>
      <c r="AE3" s="182" t="s">
        <v>130</v>
      </c>
      <c r="AF3" s="182" t="s">
        <v>84</v>
      </c>
      <c r="AG3" s="182" t="s">
        <v>85</v>
      </c>
      <c r="AH3" s="182" t="s">
        <v>86</v>
      </c>
      <c r="AI3" s="182" t="s">
        <v>109</v>
      </c>
      <c r="AJ3" s="182" t="s">
        <v>191</v>
      </c>
      <c r="AK3" s="182" t="s">
        <v>110</v>
      </c>
      <c r="AL3" s="182" t="s">
        <v>131</v>
      </c>
      <c r="AM3" s="182" t="s">
        <v>132</v>
      </c>
      <c r="AN3" s="182" t="s">
        <v>111</v>
      </c>
      <c r="AO3" s="182" t="s">
        <v>112</v>
      </c>
      <c r="AP3" s="182" t="s">
        <v>113</v>
      </c>
      <c r="AQ3" s="182" t="s">
        <v>114</v>
      </c>
      <c r="AR3" s="182" t="s">
        <v>140</v>
      </c>
      <c r="AS3" s="182" t="s">
        <v>167</v>
      </c>
      <c r="AT3" s="182" t="s">
        <v>168</v>
      </c>
      <c r="AU3" s="182" t="s">
        <v>169</v>
      </c>
      <c r="AV3" s="182" t="s">
        <v>170</v>
      </c>
      <c r="AW3" s="182" t="s">
        <v>171</v>
      </c>
      <c r="AX3" s="182" t="s">
        <v>172</v>
      </c>
      <c r="AY3" s="182" t="s">
        <v>173</v>
      </c>
      <c r="AZ3" s="182" t="s">
        <v>193</v>
      </c>
      <c r="BA3" s="182" t="s">
        <v>215</v>
      </c>
      <c r="BB3" s="183" t="s">
        <v>300</v>
      </c>
      <c r="BC3" s="183" t="s">
        <v>233</v>
      </c>
      <c r="BD3" s="183" t="s">
        <v>234</v>
      </c>
      <c r="BE3" s="183" t="s">
        <v>235</v>
      </c>
      <c r="BF3" s="183" t="s">
        <v>247</v>
      </c>
      <c r="BG3" s="183" t="s">
        <v>284</v>
      </c>
      <c r="BH3" s="183" t="s">
        <v>285</v>
      </c>
      <c r="BI3" s="183" t="s">
        <v>355</v>
      </c>
      <c r="BJ3" s="183" t="s">
        <v>356</v>
      </c>
      <c r="BK3" s="183" t="s">
        <v>397</v>
      </c>
      <c r="BL3" s="183" t="s">
        <v>439</v>
      </c>
      <c r="BM3" s="230"/>
      <c r="BN3" s="184" t="s">
        <v>87</v>
      </c>
      <c r="BO3" s="184" t="s">
        <v>88</v>
      </c>
      <c r="BP3" s="184" t="s">
        <v>89</v>
      </c>
      <c r="BQ3" s="184" t="s">
        <v>90</v>
      </c>
      <c r="BR3" s="184" t="s">
        <v>91</v>
      </c>
      <c r="BS3" s="184" t="s">
        <v>92</v>
      </c>
      <c r="BT3" s="184" t="s">
        <v>141</v>
      </c>
      <c r="BU3" s="184" t="s">
        <v>174</v>
      </c>
      <c r="BV3" s="184" t="s">
        <v>175</v>
      </c>
      <c r="BW3" s="184" t="s">
        <v>176</v>
      </c>
      <c r="BX3" s="184" t="s">
        <v>177</v>
      </c>
      <c r="BY3" s="184" t="s">
        <v>470</v>
      </c>
      <c r="BZ3" s="184" t="s">
        <v>178</v>
      </c>
      <c r="CA3" s="184" t="s">
        <v>179</v>
      </c>
      <c r="CB3" s="184" t="s">
        <v>180</v>
      </c>
      <c r="CC3" s="184" t="s">
        <v>181</v>
      </c>
      <c r="CD3" s="184" t="s">
        <v>182</v>
      </c>
      <c r="CE3" s="184" t="s">
        <v>183</v>
      </c>
      <c r="CF3" s="184" t="s">
        <v>200</v>
      </c>
      <c r="CG3" s="184" t="s">
        <v>203</v>
      </c>
      <c r="CH3" s="185" t="s">
        <v>236</v>
      </c>
      <c r="CI3" s="185" t="s">
        <v>238</v>
      </c>
      <c r="CJ3" s="185" t="s">
        <v>239</v>
      </c>
      <c r="CK3" s="185" t="s">
        <v>240</v>
      </c>
      <c r="CL3" s="185" t="s">
        <v>241</v>
      </c>
      <c r="CM3" s="185" t="s">
        <v>242</v>
      </c>
      <c r="CN3" s="185" t="s">
        <v>244</v>
      </c>
      <c r="CO3" s="185" t="s">
        <v>256</v>
      </c>
      <c r="CP3" s="185" t="s">
        <v>287</v>
      </c>
      <c r="CQ3" s="185" t="s">
        <v>253</v>
      </c>
      <c r="CR3" s="185" t="s">
        <v>275</v>
      </c>
      <c r="CS3" s="185" t="s">
        <v>276</v>
      </c>
      <c r="CT3" s="185" t="s">
        <v>277</v>
      </c>
      <c r="CU3" s="185" t="s">
        <v>278</v>
      </c>
      <c r="CV3" s="185" t="s">
        <v>279</v>
      </c>
      <c r="CW3" s="185" t="s">
        <v>310</v>
      </c>
      <c r="CX3" s="185" t="s">
        <v>328</v>
      </c>
      <c r="CY3" s="185" t="s">
        <v>329</v>
      </c>
      <c r="CZ3" s="185" t="s">
        <v>330</v>
      </c>
      <c r="DA3" s="185" t="s">
        <v>331</v>
      </c>
      <c r="DB3" s="185" t="s">
        <v>332</v>
      </c>
      <c r="DC3" s="185" t="s">
        <v>333</v>
      </c>
      <c r="DD3" s="185" t="s">
        <v>357</v>
      </c>
      <c r="DE3" s="185" t="s">
        <v>358</v>
      </c>
      <c r="DF3" s="185" t="s">
        <v>392</v>
      </c>
      <c r="DG3" s="185" t="s">
        <v>393</v>
      </c>
      <c r="DH3" s="185" t="s">
        <v>394</v>
      </c>
      <c r="DI3" s="185" t="s">
        <v>395</v>
      </c>
      <c r="DJ3" s="245"/>
      <c r="DK3" s="175" t="s">
        <v>93</v>
      </c>
      <c r="DL3" s="175" t="s">
        <v>166</v>
      </c>
      <c r="DM3" s="175" t="s">
        <v>360</v>
      </c>
      <c r="DN3" s="175" t="s">
        <v>387</v>
      </c>
      <c r="DO3" s="175" t="s">
        <v>444</v>
      </c>
      <c r="DP3" s="175" t="s">
        <v>445</v>
      </c>
      <c r="DQ3" s="233"/>
    </row>
    <row r="4" spans="2:124" s="190" customFormat="1" ht="17.25" customHeight="1">
      <c r="B4" s="222" t="s">
        <v>186</v>
      </c>
      <c r="C4" s="223"/>
      <c r="D4" s="228"/>
      <c r="E4" s="187">
        <v>184</v>
      </c>
      <c r="F4" s="187">
        <v>184</v>
      </c>
      <c r="G4" s="187">
        <v>184</v>
      </c>
      <c r="H4" s="187">
        <v>184</v>
      </c>
      <c r="I4" s="187">
        <v>184</v>
      </c>
      <c r="J4" s="187">
        <v>1</v>
      </c>
      <c r="K4" s="187">
        <v>184</v>
      </c>
      <c r="L4" s="187">
        <v>184</v>
      </c>
      <c r="M4" s="187">
        <v>184</v>
      </c>
      <c r="N4" s="187">
        <v>184</v>
      </c>
      <c r="O4" s="187">
        <v>37</v>
      </c>
      <c r="P4" s="187">
        <v>184</v>
      </c>
      <c r="Q4" s="187">
        <v>184</v>
      </c>
      <c r="R4" s="187">
        <v>184</v>
      </c>
      <c r="S4" s="187">
        <v>184</v>
      </c>
      <c r="T4" s="187">
        <v>184</v>
      </c>
      <c r="U4" s="187">
        <v>184</v>
      </c>
      <c r="V4" s="187">
        <v>184</v>
      </c>
      <c r="W4" s="187">
        <v>184</v>
      </c>
      <c r="X4" s="187">
        <v>184</v>
      </c>
      <c r="Y4" s="187" t="s">
        <v>405</v>
      </c>
      <c r="Z4" s="187">
        <v>184</v>
      </c>
      <c r="AA4" s="187">
        <v>184</v>
      </c>
      <c r="AB4" s="187">
        <v>57</v>
      </c>
      <c r="AC4" s="187">
        <v>184</v>
      </c>
      <c r="AD4" s="187">
        <v>184</v>
      </c>
      <c r="AE4" s="187">
        <v>184</v>
      </c>
      <c r="AF4" s="187">
        <v>184</v>
      </c>
      <c r="AG4" s="187">
        <v>184</v>
      </c>
      <c r="AH4" s="187">
        <v>184</v>
      </c>
      <c r="AI4" s="187">
        <v>184</v>
      </c>
      <c r="AJ4" s="187">
        <v>184</v>
      </c>
      <c r="AK4" s="187">
        <v>184</v>
      </c>
      <c r="AL4" s="187">
        <v>184</v>
      </c>
      <c r="AM4" s="187">
        <v>184</v>
      </c>
      <c r="AN4" s="187">
        <v>184</v>
      </c>
      <c r="AO4" s="187">
        <v>184</v>
      </c>
      <c r="AP4" s="187">
        <v>184</v>
      </c>
      <c r="AQ4" s="187">
        <v>184</v>
      </c>
      <c r="AR4" s="187">
        <v>184</v>
      </c>
      <c r="AS4" s="187">
        <v>184</v>
      </c>
      <c r="AT4" s="187">
        <v>184</v>
      </c>
      <c r="AU4" s="187">
        <v>184</v>
      </c>
      <c r="AV4" s="187">
        <v>184</v>
      </c>
      <c r="AW4" s="187">
        <v>184</v>
      </c>
      <c r="AX4" s="187">
        <v>184</v>
      </c>
      <c r="AY4" s="187">
        <v>184</v>
      </c>
      <c r="AZ4" s="187">
        <v>184</v>
      </c>
      <c r="BA4" s="187">
        <v>184</v>
      </c>
      <c r="BB4" s="187">
        <v>184</v>
      </c>
      <c r="BC4" s="187">
        <v>184</v>
      </c>
      <c r="BD4" s="187">
        <v>184</v>
      </c>
      <c r="BE4" s="187">
        <v>184</v>
      </c>
      <c r="BF4" s="187">
        <v>184</v>
      </c>
      <c r="BG4" s="187">
        <v>59</v>
      </c>
      <c r="BH4" s="187">
        <v>59</v>
      </c>
      <c r="BI4" s="187">
        <v>184</v>
      </c>
      <c r="BJ4" s="187">
        <v>184</v>
      </c>
      <c r="BK4" s="187">
        <v>184</v>
      </c>
      <c r="BL4" s="187">
        <v>125</v>
      </c>
      <c r="BM4" s="231"/>
      <c r="BN4" s="188">
        <v>184</v>
      </c>
      <c r="BO4" s="188">
        <v>184</v>
      </c>
      <c r="BP4" s="188">
        <v>184</v>
      </c>
      <c r="BQ4" s="188">
        <v>184</v>
      </c>
      <c r="BR4" s="188">
        <v>184</v>
      </c>
      <c r="BS4" s="188">
        <v>184</v>
      </c>
      <c r="BT4" s="188">
        <v>184</v>
      </c>
      <c r="BU4" s="188">
        <v>184</v>
      </c>
      <c r="BV4" s="188">
        <v>184</v>
      </c>
      <c r="BW4" s="188">
        <v>184</v>
      </c>
      <c r="BX4" s="188">
        <v>184</v>
      </c>
      <c r="BY4" s="188" t="s">
        <v>405</v>
      </c>
      <c r="BZ4" s="188">
        <v>184</v>
      </c>
      <c r="CA4" s="188">
        <v>184</v>
      </c>
      <c r="CB4" s="188">
        <v>184</v>
      </c>
      <c r="CC4" s="188">
        <v>184</v>
      </c>
      <c r="CD4" s="188">
        <v>184</v>
      </c>
      <c r="CE4" s="188">
        <v>184</v>
      </c>
      <c r="CF4" s="188">
        <v>184</v>
      </c>
      <c r="CG4" s="188">
        <v>184</v>
      </c>
      <c r="CH4" s="188">
        <v>184</v>
      </c>
      <c r="CI4" s="188">
        <v>184</v>
      </c>
      <c r="CJ4" s="188">
        <v>184</v>
      </c>
      <c r="CK4" s="188">
        <v>184</v>
      </c>
      <c r="CL4" s="188">
        <v>57</v>
      </c>
      <c r="CM4" s="188">
        <v>184</v>
      </c>
      <c r="CN4" s="188">
        <v>184</v>
      </c>
      <c r="CO4" s="188">
        <v>184</v>
      </c>
      <c r="CP4" s="188">
        <v>184</v>
      </c>
      <c r="CQ4" s="188">
        <v>184</v>
      </c>
      <c r="CR4" s="188">
        <v>184</v>
      </c>
      <c r="CS4" s="188">
        <v>184</v>
      </c>
      <c r="CT4" s="188">
        <v>184</v>
      </c>
      <c r="CU4" s="188">
        <v>184</v>
      </c>
      <c r="CV4" s="188">
        <v>184</v>
      </c>
      <c r="CW4" s="188">
        <v>184</v>
      </c>
      <c r="CX4" s="188">
        <v>184</v>
      </c>
      <c r="CY4" s="188">
        <v>57</v>
      </c>
      <c r="CZ4" s="188">
        <v>57</v>
      </c>
      <c r="DA4" s="188">
        <v>57</v>
      </c>
      <c r="DB4" s="188">
        <v>184</v>
      </c>
      <c r="DC4" s="188">
        <v>184</v>
      </c>
      <c r="DD4" s="188">
        <v>184</v>
      </c>
      <c r="DE4" s="188">
        <v>184</v>
      </c>
      <c r="DF4" s="188">
        <v>184</v>
      </c>
      <c r="DG4" s="188">
        <v>184</v>
      </c>
      <c r="DH4" s="188">
        <v>184</v>
      </c>
      <c r="DI4" s="188">
        <v>184</v>
      </c>
      <c r="DJ4" s="246"/>
      <c r="DK4" s="189">
        <v>184</v>
      </c>
      <c r="DL4" s="189">
        <v>91</v>
      </c>
      <c r="DM4" s="189">
        <v>184</v>
      </c>
      <c r="DN4" s="189">
        <v>184</v>
      </c>
      <c r="DO4" s="189">
        <v>97</v>
      </c>
      <c r="DP4" s="189">
        <v>97</v>
      </c>
      <c r="DQ4" s="234"/>
    </row>
    <row r="5" spans="2:124" ht="18" customHeight="1">
      <c r="B5" s="224" t="s">
        <v>187</v>
      </c>
      <c r="C5" s="225"/>
      <c r="D5" s="191">
        <v>8529877</v>
      </c>
      <c r="E5" s="192">
        <v>90521</v>
      </c>
      <c r="F5" s="192">
        <v>52257</v>
      </c>
      <c r="G5" s="192">
        <v>196747</v>
      </c>
      <c r="H5" s="192">
        <v>160580</v>
      </c>
      <c r="I5" s="192">
        <v>67582</v>
      </c>
      <c r="J5" s="192">
        <v>4524</v>
      </c>
      <c r="K5" s="192">
        <v>210637</v>
      </c>
      <c r="L5" s="192">
        <v>109289</v>
      </c>
      <c r="M5" s="192">
        <v>112386</v>
      </c>
      <c r="N5" s="192">
        <v>86736</v>
      </c>
      <c r="O5" s="192">
        <v>18113</v>
      </c>
      <c r="P5" s="192">
        <v>86085</v>
      </c>
      <c r="Q5" s="192">
        <v>234366</v>
      </c>
      <c r="R5" s="192">
        <v>72533</v>
      </c>
      <c r="S5" s="192">
        <v>114274</v>
      </c>
      <c r="T5" s="192">
        <v>98267</v>
      </c>
      <c r="U5" s="192">
        <v>97634</v>
      </c>
      <c r="V5" s="235" t="s">
        <v>466</v>
      </c>
      <c r="W5" s="192">
        <v>67949</v>
      </c>
      <c r="X5" s="192">
        <v>55106</v>
      </c>
      <c r="Y5" s="192">
        <v>529</v>
      </c>
      <c r="Z5" s="192">
        <v>86953</v>
      </c>
      <c r="AA5" s="192">
        <v>46604</v>
      </c>
      <c r="AB5" s="192">
        <v>15617</v>
      </c>
      <c r="AC5" s="192">
        <v>80930</v>
      </c>
      <c r="AD5" s="192">
        <v>66170</v>
      </c>
      <c r="AE5" s="192">
        <v>199637</v>
      </c>
      <c r="AF5" s="192">
        <v>80958</v>
      </c>
      <c r="AG5" s="192">
        <v>98431</v>
      </c>
      <c r="AH5" s="192">
        <v>108482</v>
      </c>
      <c r="AI5" s="192">
        <v>60239</v>
      </c>
      <c r="AJ5" s="192">
        <v>55531</v>
      </c>
      <c r="AK5" s="192">
        <v>108033</v>
      </c>
      <c r="AL5" s="192">
        <v>145926</v>
      </c>
      <c r="AM5" s="192">
        <v>269938</v>
      </c>
      <c r="AN5" s="192">
        <v>627524</v>
      </c>
      <c r="AO5" s="192">
        <v>145633</v>
      </c>
      <c r="AP5" s="192">
        <v>105442</v>
      </c>
      <c r="AQ5" s="192">
        <v>116846</v>
      </c>
      <c r="AR5" s="192">
        <v>219303</v>
      </c>
      <c r="AS5" s="192">
        <v>41618</v>
      </c>
      <c r="AT5" s="192">
        <v>43654</v>
      </c>
      <c r="AU5" s="192">
        <v>77871</v>
      </c>
      <c r="AV5" s="192">
        <v>106511</v>
      </c>
      <c r="AW5" s="192">
        <v>53264</v>
      </c>
      <c r="AX5" s="192">
        <v>82164</v>
      </c>
      <c r="AY5" s="192">
        <v>55989</v>
      </c>
      <c r="AZ5" s="235" t="s">
        <v>466</v>
      </c>
      <c r="BA5" s="192">
        <v>98678</v>
      </c>
      <c r="BB5" s="192">
        <v>35291</v>
      </c>
      <c r="BC5" s="192">
        <v>32792</v>
      </c>
      <c r="BD5" s="192">
        <v>34417</v>
      </c>
      <c r="BE5" s="192">
        <v>26952</v>
      </c>
      <c r="BF5" s="235" t="s">
        <v>466</v>
      </c>
      <c r="BG5" s="192">
        <v>10681</v>
      </c>
      <c r="BH5" s="192">
        <v>18860</v>
      </c>
      <c r="BI5" s="192">
        <v>50758</v>
      </c>
      <c r="BJ5" s="192">
        <v>31125</v>
      </c>
      <c r="BK5" s="192">
        <v>310714</v>
      </c>
      <c r="BL5" s="192">
        <v>34613</v>
      </c>
      <c r="BM5" s="193">
        <v>5880691</v>
      </c>
      <c r="BN5" s="194">
        <v>441111</v>
      </c>
      <c r="BO5" s="194">
        <v>61128</v>
      </c>
      <c r="BP5" s="194">
        <v>37520</v>
      </c>
      <c r="BQ5" s="194">
        <v>28096</v>
      </c>
      <c r="BR5" s="194">
        <v>25706</v>
      </c>
      <c r="BS5" s="194">
        <v>58918</v>
      </c>
      <c r="BT5" s="194">
        <v>117677</v>
      </c>
      <c r="BU5" s="194">
        <v>65930</v>
      </c>
      <c r="BV5" s="238" t="s">
        <v>466</v>
      </c>
      <c r="BW5" s="194">
        <v>165761</v>
      </c>
      <c r="BX5" s="194">
        <v>27695</v>
      </c>
      <c r="BY5" s="194">
        <v>36</v>
      </c>
      <c r="BZ5" s="238" t="s">
        <v>466</v>
      </c>
      <c r="CA5" s="238" t="s">
        <v>466</v>
      </c>
      <c r="CB5" s="194">
        <v>76655</v>
      </c>
      <c r="CC5" s="194">
        <v>50717</v>
      </c>
      <c r="CD5" s="194">
        <v>26352</v>
      </c>
      <c r="CE5" s="194">
        <v>19207</v>
      </c>
      <c r="CF5" s="194">
        <v>18818</v>
      </c>
      <c r="CG5" s="194">
        <v>48152</v>
      </c>
      <c r="CH5" s="194">
        <v>16948</v>
      </c>
      <c r="CI5" s="194">
        <v>48333</v>
      </c>
      <c r="CJ5" s="194">
        <v>33541</v>
      </c>
      <c r="CK5" s="194">
        <v>27539</v>
      </c>
      <c r="CL5" s="194">
        <v>9196</v>
      </c>
      <c r="CM5" s="194">
        <v>43915</v>
      </c>
      <c r="CN5" s="194">
        <v>33405</v>
      </c>
      <c r="CO5" s="194">
        <v>19044</v>
      </c>
      <c r="CP5" s="194">
        <v>22048</v>
      </c>
      <c r="CQ5" s="194">
        <v>34832</v>
      </c>
      <c r="CR5" s="194">
        <v>27565</v>
      </c>
      <c r="CS5" s="194">
        <v>31644</v>
      </c>
      <c r="CT5" s="194">
        <v>17444</v>
      </c>
      <c r="CU5" s="194">
        <v>42473</v>
      </c>
      <c r="CV5" s="194">
        <v>24967</v>
      </c>
      <c r="CW5" s="194">
        <v>22944</v>
      </c>
      <c r="CX5" s="194">
        <v>20063</v>
      </c>
      <c r="CY5" s="194">
        <v>7290</v>
      </c>
      <c r="CZ5" s="194">
        <v>7275</v>
      </c>
      <c r="DA5" s="194">
        <v>2512</v>
      </c>
      <c r="DB5" s="194">
        <v>47380</v>
      </c>
      <c r="DC5" s="194">
        <v>26814</v>
      </c>
      <c r="DD5" s="194">
        <v>28127</v>
      </c>
      <c r="DE5" s="194">
        <v>28014</v>
      </c>
      <c r="DF5" s="238" t="s">
        <v>466</v>
      </c>
      <c r="DG5" s="194">
        <v>44493</v>
      </c>
      <c r="DH5" s="194">
        <v>72648</v>
      </c>
      <c r="DI5" s="194">
        <v>24707</v>
      </c>
      <c r="DJ5" s="195">
        <v>2164459</v>
      </c>
      <c r="DK5" s="196">
        <v>93042</v>
      </c>
      <c r="DL5" s="196">
        <v>28578</v>
      </c>
      <c r="DM5" s="241" t="s">
        <v>465</v>
      </c>
      <c r="DN5" s="241" t="s">
        <v>465</v>
      </c>
      <c r="DO5" s="241" t="s">
        <v>465</v>
      </c>
      <c r="DP5" s="241" t="s">
        <v>465</v>
      </c>
      <c r="DQ5" s="196">
        <v>484725</v>
      </c>
      <c r="DT5" s="190"/>
    </row>
    <row r="6" spans="2:124" ht="17.25" customHeight="1">
      <c r="B6" s="197"/>
      <c r="C6" s="198" t="s">
        <v>58</v>
      </c>
      <c r="D6" s="191">
        <v>7786235</v>
      </c>
      <c r="E6" s="192">
        <v>83010</v>
      </c>
      <c r="F6" s="192">
        <v>48387</v>
      </c>
      <c r="G6" s="192">
        <v>173692</v>
      </c>
      <c r="H6" s="192">
        <v>144585</v>
      </c>
      <c r="I6" s="192">
        <v>59101</v>
      </c>
      <c r="J6" s="192">
        <v>-6</v>
      </c>
      <c r="K6" s="192">
        <v>195117</v>
      </c>
      <c r="L6" s="192">
        <v>96730</v>
      </c>
      <c r="M6" s="192">
        <v>100776</v>
      </c>
      <c r="N6" s="192">
        <v>76867</v>
      </c>
      <c r="O6" s="192">
        <v>13116</v>
      </c>
      <c r="P6" s="192">
        <v>76592</v>
      </c>
      <c r="Q6" s="192">
        <v>211065</v>
      </c>
      <c r="R6" s="192">
        <v>63605</v>
      </c>
      <c r="S6" s="192">
        <v>104990</v>
      </c>
      <c r="T6" s="192">
        <v>92087</v>
      </c>
      <c r="U6" s="192">
        <v>91607</v>
      </c>
      <c r="V6" s="236"/>
      <c r="W6" s="192">
        <v>61776</v>
      </c>
      <c r="X6" s="192">
        <v>47338</v>
      </c>
      <c r="Y6" s="192" t="s">
        <v>164</v>
      </c>
      <c r="Z6" s="192">
        <v>81528</v>
      </c>
      <c r="AA6" s="192">
        <v>36638</v>
      </c>
      <c r="AB6" s="192">
        <v>13545</v>
      </c>
      <c r="AC6" s="192">
        <v>72573</v>
      </c>
      <c r="AD6" s="192">
        <v>59552</v>
      </c>
      <c r="AE6" s="192">
        <v>185196</v>
      </c>
      <c r="AF6" s="192">
        <v>73866</v>
      </c>
      <c r="AG6" s="192">
        <v>90514</v>
      </c>
      <c r="AH6" s="192">
        <v>99874</v>
      </c>
      <c r="AI6" s="192">
        <v>57105</v>
      </c>
      <c r="AJ6" s="192">
        <v>49465</v>
      </c>
      <c r="AK6" s="192">
        <v>95019</v>
      </c>
      <c r="AL6" s="192">
        <v>132843</v>
      </c>
      <c r="AM6" s="192">
        <v>241704</v>
      </c>
      <c r="AN6" s="192">
        <v>579981</v>
      </c>
      <c r="AO6" s="192">
        <v>114634</v>
      </c>
      <c r="AP6" s="192">
        <v>92863</v>
      </c>
      <c r="AQ6" s="192">
        <v>100696</v>
      </c>
      <c r="AR6" s="192">
        <v>206539</v>
      </c>
      <c r="AS6" s="192">
        <v>36404</v>
      </c>
      <c r="AT6" s="192">
        <v>40277</v>
      </c>
      <c r="AU6" s="192">
        <v>70108</v>
      </c>
      <c r="AV6" s="192">
        <v>97612</v>
      </c>
      <c r="AW6" s="192">
        <v>47407</v>
      </c>
      <c r="AX6" s="192">
        <v>74041</v>
      </c>
      <c r="AY6" s="192">
        <v>48121</v>
      </c>
      <c r="AZ6" s="236"/>
      <c r="BA6" s="192">
        <v>89507</v>
      </c>
      <c r="BB6" s="192">
        <v>32046</v>
      </c>
      <c r="BC6" s="192">
        <v>30421</v>
      </c>
      <c r="BD6" s="192">
        <v>32090</v>
      </c>
      <c r="BE6" s="192">
        <v>24339</v>
      </c>
      <c r="BF6" s="236"/>
      <c r="BG6" s="192">
        <v>9542</v>
      </c>
      <c r="BH6" s="192">
        <v>8373</v>
      </c>
      <c r="BI6" s="192">
        <v>43577</v>
      </c>
      <c r="BJ6" s="192">
        <v>26474</v>
      </c>
      <c r="BK6" s="192">
        <v>296439</v>
      </c>
      <c r="BL6" s="192">
        <v>32020</v>
      </c>
      <c r="BM6" s="193">
        <v>5313067</v>
      </c>
      <c r="BN6" s="194">
        <v>422055</v>
      </c>
      <c r="BO6" s="194">
        <v>61056</v>
      </c>
      <c r="BP6" s="194">
        <v>36609</v>
      </c>
      <c r="BQ6" s="194">
        <v>27658</v>
      </c>
      <c r="BR6" s="194">
        <v>24579</v>
      </c>
      <c r="BS6" s="194">
        <v>54722</v>
      </c>
      <c r="BT6" s="194">
        <v>114721</v>
      </c>
      <c r="BU6" s="194">
        <v>62278</v>
      </c>
      <c r="BV6" s="239"/>
      <c r="BW6" s="194">
        <v>148851</v>
      </c>
      <c r="BX6" s="194">
        <v>24273</v>
      </c>
      <c r="BY6" s="212" t="s">
        <v>405</v>
      </c>
      <c r="BZ6" s="239"/>
      <c r="CA6" s="239"/>
      <c r="CB6" s="194">
        <v>75269</v>
      </c>
      <c r="CC6" s="194">
        <v>49352</v>
      </c>
      <c r="CD6" s="194">
        <v>25298</v>
      </c>
      <c r="CE6" s="194">
        <v>18153</v>
      </c>
      <c r="CF6" s="194">
        <v>17771</v>
      </c>
      <c r="CG6" s="194">
        <v>46285</v>
      </c>
      <c r="CH6" s="194">
        <v>15139</v>
      </c>
      <c r="CI6" s="194">
        <v>47586</v>
      </c>
      <c r="CJ6" s="194">
        <v>32529</v>
      </c>
      <c r="CK6" s="194">
        <v>26000</v>
      </c>
      <c r="CL6" s="194">
        <v>8281</v>
      </c>
      <c r="CM6" s="194">
        <v>40349</v>
      </c>
      <c r="CN6" s="194">
        <v>31691</v>
      </c>
      <c r="CO6" s="194">
        <v>18403</v>
      </c>
      <c r="CP6" s="194">
        <v>19884</v>
      </c>
      <c r="CQ6" s="194">
        <v>32539</v>
      </c>
      <c r="CR6" s="194">
        <v>26330</v>
      </c>
      <c r="CS6" s="194">
        <v>30879</v>
      </c>
      <c r="CT6" s="194">
        <v>16935</v>
      </c>
      <c r="CU6" s="194">
        <v>38777</v>
      </c>
      <c r="CV6" s="194">
        <v>22457</v>
      </c>
      <c r="CW6" s="194">
        <v>22261</v>
      </c>
      <c r="CX6" s="194">
        <v>18840</v>
      </c>
      <c r="CY6" s="194">
        <v>7269</v>
      </c>
      <c r="CZ6" s="194">
        <v>7256</v>
      </c>
      <c r="DA6" s="194">
        <v>2498</v>
      </c>
      <c r="DB6" s="194">
        <v>45515</v>
      </c>
      <c r="DC6" s="194">
        <v>25360</v>
      </c>
      <c r="DD6" s="194">
        <v>27420</v>
      </c>
      <c r="DE6" s="194">
        <v>26624</v>
      </c>
      <c r="DF6" s="239"/>
      <c r="DG6" s="194">
        <v>43534</v>
      </c>
      <c r="DH6" s="194">
        <v>70493</v>
      </c>
      <c r="DI6" s="194">
        <v>23368</v>
      </c>
      <c r="DJ6" s="195">
        <v>2065263</v>
      </c>
      <c r="DK6" s="196">
        <v>77238</v>
      </c>
      <c r="DL6" s="196">
        <v>20759</v>
      </c>
      <c r="DM6" s="242"/>
      <c r="DN6" s="242"/>
      <c r="DO6" s="242"/>
      <c r="DP6" s="242"/>
      <c r="DQ6" s="196">
        <v>407903</v>
      </c>
      <c r="DT6" s="190"/>
    </row>
    <row r="7" spans="2:124" ht="17.25" customHeight="1">
      <c r="B7" s="199"/>
      <c r="C7" s="200" t="s">
        <v>122</v>
      </c>
      <c r="D7" s="191">
        <v>743641</v>
      </c>
      <c r="E7" s="192">
        <v>7511</v>
      </c>
      <c r="F7" s="192">
        <v>3869</v>
      </c>
      <c r="G7" s="192">
        <v>23055</v>
      </c>
      <c r="H7" s="192">
        <v>15995</v>
      </c>
      <c r="I7" s="192">
        <v>8480</v>
      </c>
      <c r="J7" s="192">
        <v>4531</v>
      </c>
      <c r="K7" s="192">
        <v>15519</v>
      </c>
      <c r="L7" s="192">
        <v>12558</v>
      </c>
      <c r="M7" s="192">
        <v>11610</v>
      </c>
      <c r="N7" s="192">
        <v>9869</v>
      </c>
      <c r="O7" s="192">
        <v>4996</v>
      </c>
      <c r="P7" s="192">
        <v>9492</v>
      </c>
      <c r="Q7" s="192">
        <v>23300</v>
      </c>
      <c r="R7" s="192">
        <v>8928</v>
      </c>
      <c r="S7" s="192">
        <v>9283</v>
      </c>
      <c r="T7" s="192">
        <v>6180</v>
      </c>
      <c r="U7" s="192">
        <v>6026</v>
      </c>
      <c r="V7" s="236"/>
      <c r="W7" s="192">
        <v>6172</v>
      </c>
      <c r="X7" s="192">
        <v>7768</v>
      </c>
      <c r="Y7" s="192">
        <v>529</v>
      </c>
      <c r="Z7" s="192">
        <v>5425</v>
      </c>
      <c r="AA7" s="192">
        <v>9966</v>
      </c>
      <c r="AB7" s="192">
        <v>2071</v>
      </c>
      <c r="AC7" s="192">
        <v>8357</v>
      </c>
      <c r="AD7" s="192">
        <v>6617</v>
      </c>
      <c r="AE7" s="192">
        <v>14440</v>
      </c>
      <c r="AF7" s="192">
        <v>7092</v>
      </c>
      <c r="AG7" s="192">
        <v>7916</v>
      </c>
      <c r="AH7" s="192">
        <v>8607</v>
      </c>
      <c r="AI7" s="192">
        <v>3134</v>
      </c>
      <c r="AJ7" s="192">
        <v>6066</v>
      </c>
      <c r="AK7" s="192">
        <v>13013</v>
      </c>
      <c r="AL7" s="192">
        <v>13082</v>
      </c>
      <c r="AM7" s="192">
        <v>28233</v>
      </c>
      <c r="AN7" s="192">
        <v>47543</v>
      </c>
      <c r="AO7" s="192">
        <v>30999</v>
      </c>
      <c r="AP7" s="192">
        <v>12578</v>
      </c>
      <c r="AQ7" s="192">
        <v>16150</v>
      </c>
      <c r="AR7" s="192">
        <v>12763</v>
      </c>
      <c r="AS7" s="192">
        <v>5213</v>
      </c>
      <c r="AT7" s="192">
        <v>3377</v>
      </c>
      <c r="AU7" s="192">
        <v>7763</v>
      </c>
      <c r="AV7" s="192">
        <v>8899</v>
      </c>
      <c r="AW7" s="192">
        <v>5857</v>
      </c>
      <c r="AX7" s="192">
        <v>8123</v>
      </c>
      <c r="AY7" s="192">
        <v>7868</v>
      </c>
      <c r="AZ7" s="236"/>
      <c r="BA7" s="192">
        <v>9171</v>
      </c>
      <c r="BB7" s="192">
        <v>3244</v>
      </c>
      <c r="BC7" s="192">
        <v>2370</v>
      </c>
      <c r="BD7" s="192">
        <v>2327</v>
      </c>
      <c r="BE7" s="192">
        <v>2612</v>
      </c>
      <c r="BF7" s="236"/>
      <c r="BG7" s="192">
        <v>1138</v>
      </c>
      <c r="BH7" s="192">
        <v>10486</v>
      </c>
      <c r="BI7" s="192">
        <v>7181</v>
      </c>
      <c r="BJ7" s="192">
        <v>4651</v>
      </c>
      <c r="BK7" s="192">
        <v>14274</v>
      </c>
      <c r="BL7" s="192">
        <v>2593</v>
      </c>
      <c r="BM7" s="193">
        <v>567624</v>
      </c>
      <c r="BN7" s="194">
        <v>19055</v>
      </c>
      <c r="BO7" s="194">
        <v>72</v>
      </c>
      <c r="BP7" s="194">
        <v>911</v>
      </c>
      <c r="BQ7" s="194">
        <v>438</v>
      </c>
      <c r="BR7" s="194">
        <v>1126</v>
      </c>
      <c r="BS7" s="194">
        <v>4195</v>
      </c>
      <c r="BT7" s="194">
        <v>2955</v>
      </c>
      <c r="BU7" s="194">
        <v>3652</v>
      </c>
      <c r="BV7" s="239"/>
      <c r="BW7" s="194">
        <v>16910</v>
      </c>
      <c r="BX7" s="194">
        <v>3422</v>
      </c>
      <c r="BY7" s="194">
        <v>36</v>
      </c>
      <c r="BZ7" s="239"/>
      <c r="CA7" s="239"/>
      <c r="CB7" s="194">
        <v>1385</v>
      </c>
      <c r="CC7" s="194">
        <v>1364</v>
      </c>
      <c r="CD7" s="194">
        <v>1054</v>
      </c>
      <c r="CE7" s="194">
        <v>1054</v>
      </c>
      <c r="CF7" s="194">
        <v>1047</v>
      </c>
      <c r="CG7" s="194">
        <v>1867</v>
      </c>
      <c r="CH7" s="194">
        <v>1808</v>
      </c>
      <c r="CI7" s="194">
        <v>746</v>
      </c>
      <c r="CJ7" s="194">
        <v>1011</v>
      </c>
      <c r="CK7" s="194">
        <v>1538</v>
      </c>
      <c r="CL7" s="194">
        <v>915</v>
      </c>
      <c r="CM7" s="194">
        <v>3566</v>
      </c>
      <c r="CN7" s="194">
        <v>1713</v>
      </c>
      <c r="CO7" s="194">
        <v>640</v>
      </c>
      <c r="CP7" s="194">
        <v>2163</v>
      </c>
      <c r="CQ7" s="194">
        <v>2292</v>
      </c>
      <c r="CR7" s="194">
        <v>1234</v>
      </c>
      <c r="CS7" s="194">
        <v>764</v>
      </c>
      <c r="CT7" s="194">
        <v>508</v>
      </c>
      <c r="CU7" s="194">
        <v>3696</v>
      </c>
      <c r="CV7" s="194">
        <v>2510</v>
      </c>
      <c r="CW7" s="194">
        <v>682</v>
      </c>
      <c r="CX7" s="194">
        <v>1223</v>
      </c>
      <c r="CY7" s="194">
        <v>21</v>
      </c>
      <c r="CZ7" s="194">
        <v>18</v>
      </c>
      <c r="DA7" s="194">
        <v>13</v>
      </c>
      <c r="DB7" s="194">
        <v>1865</v>
      </c>
      <c r="DC7" s="194">
        <v>1453</v>
      </c>
      <c r="DD7" s="194">
        <v>706</v>
      </c>
      <c r="DE7" s="194">
        <v>1390</v>
      </c>
      <c r="DF7" s="239"/>
      <c r="DG7" s="194">
        <v>958</v>
      </c>
      <c r="DH7" s="194">
        <v>2154</v>
      </c>
      <c r="DI7" s="194">
        <v>1338</v>
      </c>
      <c r="DJ7" s="195">
        <v>99196</v>
      </c>
      <c r="DK7" s="196">
        <v>15804</v>
      </c>
      <c r="DL7" s="196">
        <v>7819</v>
      </c>
      <c r="DM7" s="242"/>
      <c r="DN7" s="242"/>
      <c r="DO7" s="242"/>
      <c r="DP7" s="242"/>
      <c r="DQ7" s="196">
        <v>76821</v>
      </c>
    </row>
    <row r="8" spans="2:124" ht="15" customHeight="1">
      <c r="B8" s="224" t="s">
        <v>188</v>
      </c>
      <c r="C8" s="225"/>
      <c r="D8" s="191">
        <v>2106210</v>
      </c>
      <c r="E8" s="192">
        <v>16406</v>
      </c>
      <c r="F8" s="192">
        <v>13608</v>
      </c>
      <c r="G8" s="192">
        <v>51833</v>
      </c>
      <c r="H8" s="192">
        <v>33448</v>
      </c>
      <c r="I8" s="192">
        <v>14739</v>
      </c>
      <c r="J8" s="192">
        <v>17733</v>
      </c>
      <c r="K8" s="192">
        <v>45231</v>
      </c>
      <c r="L8" s="192">
        <v>30065</v>
      </c>
      <c r="M8" s="192">
        <v>24743</v>
      </c>
      <c r="N8" s="192">
        <v>23201</v>
      </c>
      <c r="O8" s="192">
        <v>15848</v>
      </c>
      <c r="P8" s="192">
        <v>17202</v>
      </c>
      <c r="Q8" s="192">
        <v>56743</v>
      </c>
      <c r="R8" s="192">
        <v>20096</v>
      </c>
      <c r="S8" s="192">
        <v>27621</v>
      </c>
      <c r="T8" s="192">
        <v>22440</v>
      </c>
      <c r="U8" s="192">
        <v>20173</v>
      </c>
      <c r="V8" s="236"/>
      <c r="W8" s="192">
        <v>18697</v>
      </c>
      <c r="X8" s="192">
        <v>16469</v>
      </c>
      <c r="Y8" s="192">
        <v>412</v>
      </c>
      <c r="Z8" s="192">
        <v>17702</v>
      </c>
      <c r="AA8" s="192">
        <v>15370</v>
      </c>
      <c r="AB8" s="192">
        <v>5470</v>
      </c>
      <c r="AC8" s="192">
        <v>27403</v>
      </c>
      <c r="AD8" s="192">
        <v>34194</v>
      </c>
      <c r="AE8" s="192">
        <v>42053</v>
      </c>
      <c r="AF8" s="192">
        <v>22723</v>
      </c>
      <c r="AG8" s="192">
        <v>28869</v>
      </c>
      <c r="AH8" s="192">
        <v>32453</v>
      </c>
      <c r="AI8" s="192">
        <v>14983</v>
      </c>
      <c r="AJ8" s="192">
        <v>13259</v>
      </c>
      <c r="AK8" s="192">
        <v>26981</v>
      </c>
      <c r="AL8" s="192">
        <v>44812</v>
      </c>
      <c r="AM8" s="192">
        <v>87253</v>
      </c>
      <c r="AN8" s="192">
        <v>112344</v>
      </c>
      <c r="AO8" s="192">
        <v>55774</v>
      </c>
      <c r="AP8" s="192">
        <v>40274</v>
      </c>
      <c r="AQ8" s="192">
        <v>35509</v>
      </c>
      <c r="AR8" s="192">
        <v>54419</v>
      </c>
      <c r="AS8" s="192">
        <v>18838</v>
      </c>
      <c r="AT8" s="192">
        <v>10872</v>
      </c>
      <c r="AU8" s="192">
        <v>20210</v>
      </c>
      <c r="AV8" s="192">
        <v>29247</v>
      </c>
      <c r="AW8" s="192">
        <v>15941</v>
      </c>
      <c r="AX8" s="192">
        <v>21314</v>
      </c>
      <c r="AY8" s="192">
        <v>19239</v>
      </c>
      <c r="AZ8" s="236"/>
      <c r="BA8" s="192">
        <v>28316</v>
      </c>
      <c r="BB8" s="192">
        <v>10460</v>
      </c>
      <c r="BC8" s="192">
        <v>6910</v>
      </c>
      <c r="BD8" s="192">
        <v>13711</v>
      </c>
      <c r="BE8" s="192">
        <v>6090</v>
      </c>
      <c r="BF8" s="236"/>
      <c r="BG8" s="192">
        <v>2349</v>
      </c>
      <c r="BH8" s="192">
        <v>10498</v>
      </c>
      <c r="BI8" s="192">
        <v>13430</v>
      </c>
      <c r="BJ8" s="192">
        <v>14664</v>
      </c>
      <c r="BK8" s="192">
        <v>36013</v>
      </c>
      <c r="BL8" s="192">
        <v>5713</v>
      </c>
      <c r="BM8" s="193">
        <v>1522450</v>
      </c>
      <c r="BN8" s="194">
        <v>94276</v>
      </c>
      <c r="BO8" s="194">
        <v>9739</v>
      </c>
      <c r="BP8" s="194">
        <v>8040</v>
      </c>
      <c r="BQ8" s="194">
        <v>6769</v>
      </c>
      <c r="BR8" s="194">
        <v>6503</v>
      </c>
      <c r="BS8" s="194">
        <v>15567</v>
      </c>
      <c r="BT8" s="194">
        <v>27367</v>
      </c>
      <c r="BU8" s="194">
        <v>13860</v>
      </c>
      <c r="BV8" s="239"/>
      <c r="BW8" s="194">
        <v>36070</v>
      </c>
      <c r="BX8" s="194">
        <v>7423</v>
      </c>
      <c r="BY8" s="194">
        <v>-100</v>
      </c>
      <c r="BZ8" s="239"/>
      <c r="CA8" s="239"/>
      <c r="CB8" s="194">
        <v>14355</v>
      </c>
      <c r="CC8" s="194">
        <v>10769</v>
      </c>
      <c r="CD8" s="194">
        <v>5633</v>
      </c>
      <c r="CE8" s="194">
        <v>4931</v>
      </c>
      <c r="CF8" s="194">
        <v>3363</v>
      </c>
      <c r="CG8" s="194">
        <v>11940</v>
      </c>
      <c r="CH8" s="194">
        <v>3394</v>
      </c>
      <c r="CI8" s="194">
        <v>12681</v>
      </c>
      <c r="CJ8" s="194">
        <v>12274</v>
      </c>
      <c r="CK8" s="194">
        <v>9308</v>
      </c>
      <c r="CL8" s="194">
        <v>2992</v>
      </c>
      <c r="CM8" s="194">
        <v>9803</v>
      </c>
      <c r="CN8" s="194">
        <v>8756</v>
      </c>
      <c r="CO8" s="194">
        <v>3889</v>
      </c>
      <c r="CP8" s="194">
        <v>5355</v>
      </c>
      <c r="CQ8" s="194">
        <v>15733</v>
      </c>
      <c r="CR8" s="194">
        <v>4870</v>
      </c>
      <c r="CS8" s="194">
        <v>5165</v>
      </c>
      <c r="CT8" s="194">
        <v>4947</v>
      </c>
      <c r="CU8" s="194">
        <v>11513</v>
      </c>
      <c r="CV8" s="194">
        <v>9971</v>
      </c>
      <c r="CW8" s="194">
        <v>5869</v>
      </c>
      <c r="CX8" s="194">
        <v>5516</v>
      </c>
      <c r="CY8" s="194">
        <v>1203</v>
      </c>
      <c r="CZ8" s="194">
        <v>1190</v>
      </c>
      <c r="DA8" s="194">
        <v>617</v>
      </c>
      <c r="DB8" s="194">
        <v>13847</v>
      </c>
      <c r="DC8" s="194">
        <v>7770</v>
      </c>
      <c r="DD8" s="194">
        <v>7104</v>
      </c>
      <c r="DE8" s="194">
        <v>9108</v>
      </c>
      <c r="DF8" s="239"/>
      <c r="DG8" s="194">
        <v>3958</v>
      </c>
      <c r="DH8" s="194">
        <v>8747</v>
      </c>
      <c r="DI8" s="194">
        <v>5869</v>
      </c>
      <c r="DJ8" s="195">
        <v>479795</v>
      </c>
      <c r="DK8" s="196">
        <v>24729</v>
      </c>
      <c r="DL8" s="196">
        <v>58575</v>
      </c>
      <c r="DM8" s="242"/>
      <c r="DN8" s="242"/>
      <c r="DO8" s="242"/>
      <c r="DP8" s="242"/>
      <c r="DQ8" s="196">
        <v>103964</v>
      </c>
    </row>
    <row r="9" spans="2:124" ht="17.25" customHeight="1">
      <c r="B9" s="197"/>
      <c r="C9" s="198" t="s">
        <v>59</v>
      </c>
      <c r="D9" s="191">
        <v>488952</v>
      </c>
      <c r="E9" s="192">
        <v>3409</v>
      </c>
      <c r="F9" s="192">
        <v>2386</v>
      </c>
      <c r="G9" s="192">
        <v>9834</v>
      </c>
      <c r="H9" s="192">
        <v>8368</v>
      </c>
      <c r="I9" s="192">
        <v>2918</v>
      </c>
      <c r="J9" s="192">
        <v>3107</v>
      </c>
      <c r="K9" s="192">
        <v>13660</v>
      </c>
      <c r="L9" s="192">
        <v>6951</v>
      </c>
      <c r="M9" s="192">
        <v>5271</v>
      </c>
      <c r="N9" s="192">
        <v>4035</v>
      </c>
      <c r="O9" s="192">
        <v>604</v>
      </c>
      <c r="P9" s="192">
        <v>3173</v>
      </c>
      <c r="Q9" s="192">
        <v>8642</v>
      </c>
      <c r="R9" s="192">
        <v>4623</v>
      </c>
      <c r="S9" s="192">
        <v>7437</v>
      </c>
      <c r="T9" s="192">
        <v>6807</v>
      </c>
      <c r="U9" s="192">
        <v>6526</v>
      </c>
      <c r="V9" s="236"/>
      <c r="W9" s="192">
        <v>4450</v>
      </c>
      <c r="X9" s="192">
        <v>3268</v>
      </c>
      <c r="Y9" s="192">
        <v>0</v>
      </c>
      <c r="Z9" s="192">
        <v>4092</v>
      </c>
      <c r="AA9" s="192">
        <v>2530</v>
      </c>
      <c r="AB9" s="192">
        <v>1374</v>
      </c>
      <c r="AC9" s="192">
        <v>5982</v>
      </c>
      <c r="AD9" s="192">
        <v>5777</v>
      </c>
      <c r="AE9" s="192">
        <v>9647</v>
      </c>
      <c r="AF9" s="192">
        <v>5525</v>
      </c>
      <c r="AG9" s="192">
        <v>5902</v>
      </c>
      <c r="AH9" s="192">
        <v>7536</v>
      </c>
      <c r="AI9" s="192">
        <v>3802</v>
      </c>
      <c r="AJ9" s="192">
        <v>2590</v>
      </c>
      <c r="AK9" s="192">
        <v>6513</v>
      </c>
      <c r="AL9" s="192">
        <v>7451</v>
      </c>
      <c r="AM9" s="192">
        <v>16605</v>
      </c>
      <c r="AN9" s="192">
        <v>30249</v>
      </c>
      <c r="AO9" s="192">
        <v>10904</v>
      </c>
      <c r="AP9" s="192">
        <v>6301</v>
      </c>
      <c r="AQ9" s="192">
        <v>6556</v>
      </c>
      <c r="AR9" s="192">
        <v>11248</v>
      </c>
      <c r="AS9" s="192">
        <v>2401</v>
      </c>
      <c r="AT9" s="192">
        <v>2632</v>
      </c>
      <c r="AU9" s="192">
        <v>5068</v>
      </c>
      <c r="AV9" s="192">
        <v>5440</v>
      </c>
      <c r="AW9" s="192">
        <v>2258</v>
      </c>
      <c r="AX9" s="192">
        <v>7027</v>
      </c>
      <c r="AY9" s="192">
        <v>4728</v>
      </c>
      <c r="AZ9" s="236"/>
      <c r="BA9" s="192">
        <v>6595</v>
      </c>
      <c r="BB9" s="192">
        <v>2701</v>
      </c>
      <c r="BC9" s="192">
        <v>2191</v>
      </c>
      <c r="BD9" s="192">
        <v>3131</v>
      </c>
      <c r="BE9" s="192">
        <v>1426</v>
      </c>
      <c r="BF9" s="236"/>
      <c r="BG9" s="192">
        <v>809</v>
      </c>
      <c r="BH9" s="192">
        <v>645</v>
      </c>
      <c r="BI9" s="192">
        <v>3527</v>
      </c>
      <c r="BJ9" s="192">
        <v>3139</v>
      </c>
      <c r="BK9" s="192">
        <v>18352</v>
      </c>
      <c r="BL9" s="192">
        <v>3294</v>
      </c>
      <c r="BM9" s="193">
        <v>341883</v>
      </c>
      <c r="BN9" s="194">
        <v>32283</v>
      </c>
      <c r="BO9" s="194">
        <v>300</v>
      </c>
      <c r="BP9" s="194">
        <v>1850</v>
      </c>
      <c r="BQ9" s="194">
        <v>1895</v>
      </c>
      <c r="BR9" s="194">
        <v>1294</v>
      </c>
      <c r="BS9" s="194">
        <v>4795</v>
      </c>
      <c r="BT9" s="194">
        <v>6707</v>
      </c>
      <c r="BU9" s="194">
        <v>2516</v>
      </c>
      <c r="BV9" s="239"/>
      <c r="BW9" s="194">
        <v>13070</v>
      </c>
      <c r="BX9" s="194">
        <v>1604</v>
      </c>
      <c r="BY9" s="212" t="s">
        <v>405</v>
      </c>
      <c r="BZ9" s="239"/>
      <c r="CA9" s="239"/>
      <c r="CB9" s="194">
        <v>4373</v>
      </c>
      <c r="CC9" s="194">
        <v>2454</v>
      </c>
      <c r="CD9" s="194">
        <v>1215</v>
      </c>
      <c r="CE9" s="194">
        <v>1298</v>
      </c>
      <c r="CF9" s="194">
        <v>917</v>
      </c>
      <c r="CG9" s="194">
        <v>3699</v>
      </c>
      <c r="CH9" s="194">
        <v>1098</v>
      </c>
      <c r="CI9" s="194">
        <v>2183</v>
      </c>
      <c r="CJ9" s="194">
        <v>2800</v>
      </c>
      <c r="CK9" s="194">
        <v>1510</v>
      </c>
      <c r="CL9" s="194">
        <v>523</v>
      </c>
      <c r="CM9" s="194">
        <v>3244</v>
      </c>
      <c r="CN9" s="194">
        <v>1644</v>
      </c>
      <c r="CO9" s="194">
        <v>1182</v>
      </c>
      <c r="CP9" s="194">
        <v>1547</v>
      </c>
      <c r="CQ9" s="194">
        <v>2500</v>
      </c>
      <c r="CR9" s="194">
        <v>1569</v>
      </c>
      <c r="CS9" s="194">
        <v>1803</v>
      </c>
      <c r="CT9" s="194">
        <v>1150</v>
      </c>
      <c r="CU9" s="194">
        <v>1913</v>
      </c>
      <c r="CV9" s="194">
        <v>1227</v>
      </c>
      <c r="CW9" s="194">
        <v>1347</v>
      </c>
      <c r="CX9" s="194">
        <v>1340</v>
      </c>
      <c r="CY9" s="194">
        <v>400</v>
      </c>
      <c r="CZ9" s="194">
        <v>377</v>
      </c>
      <c r="DA9" s="194">
        <v>264</v>
      </c>
      <c r="DB9" s="194">
        <v>2107</v>
      </c>
      <c r="DC9" s="194">
        <v>4383</v>
      </c>
      <c r="DD9" s="194">
        <v>1831</v>
      </c>
      <c r="DE9" s="194">
        <v>1488</v>
      </c>
      <c r="DF9" s="239"/>
      <c r="DG9" s="194">
        <v>2582</v>
      </c>
      <c r="DH9" s="194">
        <v>3359</v>
      </c>
      <c r="DI9" s="194">
        <v>1709</v>
      </c>
      <c r="DJ9" s="195">
        <v>130664</v>
      </c>
      <c r="DK9" s="196">
        <v>4245</v>
      </c>
      <c r="DL9" s="196">
        <v>3643</v>
      </c>
      <c r="DM9" s="242"/>
      <c r="DN9" s="242"/>
      <c r="DO9" s="242"/>
      <c r="DP9" s="242"/>
      <c r="DQ9" s="196">
        <v>16403</v>
      </c>
    </row>
    <row r="10" spans="2:124" ht="17.25" customHeight="1">
      <c r="B10" s="197"/>
      <c r="C10" s="198" t="s">
        <v>123</v>
      </c>
      <c r="D10" s="191">
        <v>489628</v>
      </c>
      <c r="E10" s="192">
        <v>5519</v>
      </c>
      <c r="F10" s="192">
        <v>3112</v>
      </c>
      <c r="G10" s="192">
        <v>15653</v>
      </c>
      <c r="H10" s="192">
        <v>10469</v>
      </c>
      <c r="I10" s="192">
        <v>4896</v>
      </c>
      <c r="J10" s="192">
        <v>3015</v>
      </c>
      <c r="K10" s="192">
        <v>12071</v>
      </c>
      <c r="L10" s="192">
        <v>10130</v>
      </c>
      <c r="M10" s="192">
        <v>7773</v>
      </c>
      <c r="N10" s="192">
        <v>8169</v>
      </c>
      <c r="O10" s="192">
        <v>1283</v>
      </c>
      <c r="P10" s="192">
        <v>4211</v>
      </c>
      <c r="Q10" s="192">
        <v>17576</v>
      </c>
      <c r="R10" s="192">
        <v>5617</v>
      </c>
      <c r="S10" s="192">
        <v>8139</v>
      </c>
      <c r="T10" s="192">
        <v>5530</v>
      </c>
      <c r="U10" s="192">
        <v>5880</v>
      </c>
      <c r="V10" s="236"/>
      <c r="W10" s="192">
        <v>4908</v>
      </c>
      <c r="X10" s="192">
        <v>5323</v>
      </c>
      <c r="Y10" s="192">
        <v>411</v>
      </c>
      <c r="Z10" s="192">
        <v>3983</v>
      </c>
      <c r="AA10" s="192">
        <v>7079</v>
      </c>
      <c r="AB10" s="192">
        <v>1540</v>
      </c>
      <c r="AC10" s="192">
        <v>6403</v>
      </c>
      <c r="AD10" s="192">
        <v>4808</v>
      </c>
      <c r="AE10" s="192">
        <v>12939</v>
      </c>
      <c r="AF10" s="192">
        <v>6211</v>
      </c>
      <c r="AG10" s="192">
        <v>8917</v>
      </c>
      <c r="AH10" s="192">
        <v>7682</v>
      </c>
      <c r="AI10" s="192">
        <v>2723</v>
      </c>
      <c r="AJ10" s="192">
        <v>5477</v>
      </c>
      <c r="AK10" s="192">
        <v>9653</v>
      </c>
      <c r="AL10" s="192">
        <v>10753</v>
      </c>
      <c r="AM10" s="192">
        <v>21972</v>
      </c>
      <c r="AN10" s="192">
        <v>38754</v>
      </c>
      <c r="AO10" s="192">
        <v>20123</v>
      </c>
      <c r="AP10" s="192">
        <v>10134</v>
      </c>
      <c r="AQ10" s="192">
        <v>11769</v>
      </c>
      <c r="AR10" s="192">
        <v>13505</v>
      </c>
      <c r="AS10" s="192">
        <v>3557</v>
      </c>
      <c r="AT10" s="192">
        <v>2796</v>
      </c>
      <c r="AU10" s="192">
        <v>4275</v>
      </c>
      <c r="AV10" s="192">
        <v>7761</v>
      </c>
      <c r="AW10" s="192">
        <v>4571</v>
      </c>
      <c r="AX10" s="192">
        <v>6571</v>
      </c>
      <c r="AY10" s="192">
        <v>6650</v>
      </c>
      <c r="AZ10" s="236"/>
      <c r="BA10" s="192">
        <v>7976</v>
      </c>
      <c r="BB10" s="192">
        <v>2129</v>
      </c>
      <c r="BC10" s="192">
        <v>2038</v>
      </c>
      <c r="BD10" s="192">
        <v>3405</v>
      </c>
      <c r="BE10" s="192">
        <v>2016</v>
      </c>
      <c r="BF10" s="236"/>
      <c r="BG10" s="192">
        <v>534</v>
      </c>
      <c r="BH10" s="192">
        <v>908</v>
      </c>
      <c r="BI10" s="192">
        <v>4755</v>
      </c>
      <c r="BJ10" s="192">
        <v>2176</v>
      </c>
      <c r="BK10" s="192">
        <v>14756</v>
      </c>
      <c r="BL10" s="192">
        <v>2077</v>
      </c>
      <c r="BM10" s="193">
        <v>431557</v>
      </c>
      <c r="BN10" s="194">
        <v>7627</v>
      </c>
      <c r="BO10" s="194" t="s">
        <v>164</v>
      </c>
      <c r="BP10" s="194">
        <v>440</v>
      </c>
      <c r="BQ10" s="194">
        <v>379</v>
      </c>
      <c r="BR10" s="194">
        <v>710</v>
      </c>
      <c r="BS10" s="194">
        <v>22</v>
      </c>
      <c r="BT10" s="194">
        <v>847</v>
      </c>
      <c r="BU10" s="194">
        <v>659</v>
      </c>
      <c r="BV10" s="239"/>
      <c r="BW10" s="194">
        <v>5734</v>
      </c>
      <c r="BX10" s="194">
        <v>206</v>
      </c>
      <c r="BY10" s="194">
        <v>9</v>
      </c>
      <c r="BZ10" s="239"/>
      <c r="CA10" s="239"/>
      <c r="CB10" s="194">
        <v>639</v>
      </c>
      <c r="CC10" s="194">
        <v>534</v>
      </c>
      <c r="CD10" s="194">
        <v>698</v>
      </c>
      <c r="CE10" s="194">
        <v>551</v>
      </c>
      <c r="CF10" s="194">
        <v>166</v>
      </c>
      <c r="CG10" s="194">
        <v>495</v>
      </c>
      <c r="CH10" s="194">
        <v>344</v>
      </c>
      <c r="CI10" s="194">
        <v>343</v>
      </c>
      <c r="CJ10" s="194">
        <v>327</v>
      </c>
      <c r="CK10" s="194">
        <v>607</v>
      </c>
      <c r="CL10" s="194">
        <v>486</v>
      </c>
      <c r="CM10" s="194">
        <v>1685</v>
      </c>
      <c r="CN10" s="194">
        <v>671</v>
      </c>
      <c r="CO10" s="194">
        <v>219</v>
      </c>
      <c r="CP10" s="194">
        <v>218</v>
      </c>
      <c r="CQ10" s="194">
        <v>349</v>
      </c>
      <c r="CR10" s="194">
        <v>279</v>
      </c>
      <c r="CS10" s="194">
        <v>261</v>
      </c>
      <c r="CT10" s="194">
        <v>507</v>
      </c>
      <c r="CU10" s="194">
        <v>792</v>
      </c>
      <c r="CV10" s="194">
        <v>342</v>
      </c>
      <c r="CW10" s="194">
        <v>165</v>
      </c>
      <c r="CX10" s="194">
        <v>481</v>
      </c>
      <c r="CY10" s="194">
        <v>135</v>
      </c>
      <c r="CZ10" s="194">
        <v>136</v>
      </c>
      <c r="DA10" s="194">
        <v>62</v>
      </c>
      <c r="DB10" s="194">
        <v>620</v>
      </c>
      <c r="DC10" s="194">
        <v>937</v>
      </c>
      <c r="DD10" s="194">
        <v>396</v>
      </c>
      <c r="DE10" s="194">
        <v>349</v>
      </c>
      <c r="DF10" s="239"/>
      <c r="DG10" s="194">
        <v>222</v>
      </c>
      <c r="DH10" s="194">
        <v>542</v>
      </c>
      <c r="DI10" s="194">
        <v>460</v>
      </c>
      <c r="DJ10" s="195">
        <v>32223</v>
      </c>
      <c r="DK10" s="196">
        <v>12362</v>
      </c>
      <c r="DL10" s="196">
        <v>5739</v>
      </c>
      <c r="DM10" s="242"/>
      <c r="DN10" s="242"/>
      <c r="DO10" s="242"/>
      <c r="DP10" s="242"/>
      <c r="DQ10" s="196">
        <v>25848</v>
      </c>
    </row>
    <row r="11" spans="2:124" ht="17.25" customHeight="1">
      <c r="B11" s="197"/>
      <c r="C11" s="198" t="s">
        <v>124</v>
      </c>
      <c r="D11" s="191">
        <v>11375</v>
      </c>
      <c r="E11" s="192">
        <v>78</v>
      </c>
      <c r="F11" s="201">
        <v>57</v>
      </c>
      <c r="G11" s="201">
        <v>172</v>
      </c>
      <c r="H11" s="201">
        <v>161</v>
      </c>
      <c r="I11" s="201">
        <v>60</v>
      </c>
      <c r="J11" s="201">
        <v>84</v>
      </c>
      <c r="K11" s="201">
        <v>259</v>
      </c>
      <c r="L11" s="201">
        <v>120</v>
      </c>
      <c r="M11" s="201">
        <v>107</v>
      </c>
      <c r="N11" s="201">
        <v>101</v>
      </c>
      <c r="O11" s="201">
        <v>26</v>
      </c>
      <c r="P11" s="201">
        <v>56</v>
      </c>
      <c r="Q11" s="201">
        <v>269</v>
      </c>
      <c r="R11" s="201">
        <v>69</v>
      </c>
      <c r="S11" s="201">
        <v>145</v>
      </c>
      <c r="T11" s="201">
        <v>127</v>
      </c>
      <c r="U11" s="201">
        <v>117</v>
      </c>
      <c r="V11" s="236"/>
      <c r="W11" s="201">
        <v>101</v>
      </c>
      <c r="X11" s="201">
        <v>68</v>
      </c>
      <c r="Y11" s="201" t="s">
        <v>164</v>
      </c>
      <c r="Z11" s="201">
        <v>112</v>
      </c>
      <c r="AA11" s="201">
        <v>50</v>
      </c>
      <c r="AB11" s="201">
        <v>51</v>
      </c>
      <c r="AC11" s="201">
        <v>120</v>
      </c>
      <c r="AD11" s="201">
        <v>127</v>
      </c>
      <c r="AE11" s="201">
        <v>240</v>
      </c>
      <c r="AF11" s="201">
        <v>109</v>
      </c>
      <c r="AG11" s="201">
        <v>193</v>
      </c>
      <c r="AH11" s="201">
        <v>127</v>
      </c>
      <c r="AI11" s="201">
        <v>63</v>
      </c>
      <c r="AJ11" s="201">
        <v>60</v>
      </c>
      <c r="AK11" s="201">
        <v>147</v>
      </c>
      <c r="AL11" s="201">
        <v>180</v>
      </c>
      <c r="AM11" s="201">
        <v>410</v>
      </c>
      <c r="AN11" s="201">
        <v>688</v>
      </c>
      <c r="AO11" s="201">
        <v>279</v>
      </c>
      <c r="AP11" s="201">
        <v>154</v>
      </c>
      <c r="AQ11" s="201">
        <v>170</v>
      </c>
      <c r="AR11" s="201">
        <v>247</v>
      </c>
      <c r="AS11" s="201">
        <v>43</v>
      </c>
      <c r="AT11" s="201">
        <v>53</v>
      </c>
      <c r="AU11" s="201">
        <v>83</v>
      </c>
      <c r="AV11" s="201">
        <v>148</v>
      </c>
      <c r="AW11" s="201">
        <v>51</v>
      </c>
      <c r="AX11" s="201">
        <v>128</v>
      </c>
      <c r="AY11" s="201">
        <v>88</v>
      </c>
      <c r="AZ11" s="236"/>
      <c r="BA11" s="192">
        <v>119</v>
      </c>
      <c r="BB11" s="201">
        <v>41</v>
      </c>
      <c r="BC11" s="201">
        <v>32</v>
      </c>
      <c r="BD11" s="201">
        <v>68</v>
      </c>
      <c r="BE11" s="201">
        <v>22</v>
      </c>
      <c r="BF11" s="236"/>
      <c r="BG11" s="192">
        <v>14</v>
      </c>
      <c r="BH11" s="201">
        <v>17</v>
      </c>
      <c r="BI11" s="201">
        <v>59</v>
      </c>
      <c r="BJ11" s="201">
        <v>61</v>
      </c>
      <c r="BK11" s="201">
        <v>327</v>
      </c>
      <c r="BL11" s="201">
        <v>41</v>
      </c>
      <c r="BM11" s="193">
        <v>7330</v>
      </c>
      <c r="BN11" s="202">
        <v>633</v>
      </c>
      <c r="BO11" s="202">
        <v>190</v>
      </c>
      <c r="BP11" s="202">
        <v>90</v>
      </c>
      <c r="BQ11" s="202">
        <v>66</v>
      </c>
      <c r="BR11" s="202">
        <v>41</v>
      </c>
      <c r="BS11" s="202">
        <v>79</v>
      </c>
      <c r="BT11" s="202">
        <v>191</v>
      </c>
      <c r="BU11" s="202">
        <v>67</v>
      </c>
      <c r="BV11" s="239"/>
      <c r="BW11" s="194">
        <v>256</v>
      </c>
      <c r="BX11" s="202">
        <v>37</v>
      </c>
      <c r="BY11" s="212" t="s">
        <v>405</v>
      </c>
      <c r="BZ11" s="239"/>
      <c r="CA11" s="239"/>
      <c r="CB11" s="194">
        <v>117</v>
      </c>
      <c r="CC11" s="202">
        <v>81</v>
      </c>
      <c r="CD11" s="202">
        <v>46</v>
      </c>
      <c r="CE11" s="202">
        <v>39</v>
      </c>
      <c r="CF11" s="202">
        <v>22</v>
      </c>
      <c r="CG11" s="202">
        <v>84</v>
      </c>
      <c r="CH11" s="202">
        <v>25</v>
      </c>
      <c r="CI11" s="202">
        <v>78</v>
      </c>
      <c r="CJ11" s="202">
        <v>72</v>
      </c>
      <c r="CK11" s="202">
        <v>51</v>
      </c>
      <c r="CL11" s="202">
        <v>28</v>
      </c>
      <c r="CM11" s="202">
        <v>60</v>
      </c>
      <c r="CN11" s="202">
        <v>52</v>
      </c>
      <c r="CO11" s="202">
        <v>24</v>
      </c>
      <c r="CP11" s="202">
        <v>25</v>
      </c>
      <c r="CQ11" s="202">
        <v>61</v>
      </c>
      <c r="CR11" s="202">
        <v>35</v>
      </c>
      <c r="CS11" s="202">
        <v>32</v>
      </c>
      <c r="CT11" s="202">
        <v>22</v>
      </c>
      <c r="CU11" s="202">
        <v>76</v>
      </c>
      <c r="CV11" s="202">
        <v>59</v>
      </c>
      <c r="CW11" s="202">
        <v>30</v>
      </c>
      <c r="CX11" s="202">
        <v>24</v>
      </c>
      <c r="CY11" s="202">
        <v>21</v>
      </c>
      <c r="CZ11" s="202">
        <v>18</v>
      </c>
      <c r="DA11" s="202">
        <v>7</v>
      </c>
      <c r="DB11" s="202">
        <v>115</v>
      </c>
      <c r="DC11" s="202">
        <v>50</v>
      </c>
      <c r="DD11" s="202">
        <v>58</v>
      </c>
      <c r="DE11" s="202">
        <v>58</v>
      </c>
      <c r="DF11" s="239"/>
      <c r="DG11" s="202">
        <v>42</v>
      </c>
      <c r="DH11" s="202">
        <v>91</v>
      </c>
      <c r="DI11" s="202">
        <v>44</v>
      </c>
      <c r="DJ11" s="195">
        <v>3548</v>
      </c>
      <c r="DK11" s="196">
        <v>55</v>
      </c>
      <c r="DL11" s="196">
        <v>103</v>
      </c>
      <c r="DM11" s="242"/>
      <c r="DN11" s="242"/>
      <c r="DO11" s="242"/>
      <c r="DP11" s="242"/>
      <c r="DQ11" s="196">
        <v>497</v>
      </c>
    </row>
    <row r="12" spans="2:124" ht="17.25" customHeight="1">
      <c r="B12" s="197"/>
      <c r="C12" s="198" t="s">
        <v>125</v>
      </c>
      <c r="D12" s="191">
        <v>285839</v>
      </c>
      <c r="E12" s="192">
        <v>668</v>
      </c>
      <c r="F12" s="192">
        <v>2221</v>
      </c>
      <c r="G12" s="192">
        <v>3462</v>
      </c>
      <c r="H12" s="192">
        <v>1838</v>
      </c>
      <c r="I12" s="192">
        <v>221</v>
      </c>
      <c r="J12" s="192">
        <v>7071</v>
      </c>
      <c r="K12" s="192">
        <v>2830</v>
      </c>
      <c r="L12" s="192">
        <v>2722</v>
      </c>
      <c r="M12" s="192">
        <v>957</v>
      </c>
      <c r="N12" s="192">
        <v>1527</v>
      </c>
      <c r="O12" s="192">
        <v>12233</v>
      </c>
      <c r="P12" s="192">
        <v>2714</v>
      </c>
      <c r="Q12" s="192">
        <v>1693</v>
      </c>
      <c r="R12" s="192">
        <v>1447</v>
      </c>
      <c r="S12" s="192">
        <v>502</v>
      </c>
      <c r="T12" s="192">
        <v>1366</v>
      </c>
      <c r="U12" s="192">
        <v>604</v>
      </c>
      <c r="V12" s="236"/>
      <c r="W12" s="192">
        <v>1708</v>
      </c>
      <c r="X12" s="192">
        <v>1011</v>
      </c>
      <c r="Y12" s="192" t="s">
        <v>164</v>
      </c>
      <c r="Z12" s="192">
        <v>1509</v>
      </c>
      <c r="AA12" s="192">
        <v>2122</v>
      </c>
      <c r="AB12" s="192">
        <v>105</v>
      </c>
      <c r="AC12" s="192">
        <v>3813</v>
      </c>
      <c r="AD12" s="192">
        <v>6990</v>
      </c>
      <c r="AE12" s="192">
        <v>2593</v>
      </c>
      <c r="AF12" s="192">
        <v>1449</v>
      </c>
      <c r="AG12" s="192">
        <v>2612</v>
      </c>
      <c r="AH12" s="192">
        <v>1887</v>
      </c>
      <c r="AI12" s="192">
        <v>2226</v>
      </c>
      <c r="AJ12" s="192">
        <v>48</v>
      </c>
      <c r="AK12" s="192">
        <v>932</v>
      </c>
      <c r="AL12" s="192">
        <v>9025</v>
      </c>
      <c r="AM12" s="192">
        <v>8364</v>
      </c>
      <c r="AN12" s="192">
        <v>4424</v>
      </c>
      <c r="AO12" s="192">
        <v>4339</v>
      </c>
      <c r="AP12" s="192">
        <v>6556</v>
      </c>
      <c r="AQ12" s="192">
        <v>2325</v>
      </c>
      <c r="AR12" s="192">
        <v>1357</v>
      </c>
      <c r="AS12" s="192">
        <v>328</v>
      </c>
      <c r="AT12" s="192">
        <v>87</v>
      </c>
      <c r="AU12" s="192">
        <v>1421</v>
      </c>
      <c r="AV12" s="192">
        <v>1972</v>
      </c>
      <c r="AW12" s="192">
        <v>205</v>
      </c>
      <c r="AX12" s="192">
        <v>578</v>
      </c>
      <c r="AY12" s="192">
        <v>1499</v>
      </c>
      <c r="AZ12" s="236"/>
      <c r="BA12" s="192">
        <v>3563</v>
      </c>
      <c r="BB12" s="192">
        <v>330</v>
      </c>
      <c r="BC12" s="192">
        <v>183</v>
      </c>
      <c r="BD12" s="192">
        <v>1661</v>
      </c>
      <c r="BE12" s="192">
        <v>60</v>
      </c>
      <c r="BF12" s="236"/>
      <c r="BG12" s="192">
        <v>33</v>
      </c>
      <c r="BH12" s="192">
        <v>8173</v>
      </c>
      <c r="BI12" s="192">
        <v>470</v>
      </c>
      <c r="BJ12" s="192">
        <v>41</v>
      </c>
      <c r="BK12" s="192">
        <v>200</v>
      </c>
      <c r="BL12" s="192" t="s">
        <v>164</v>
      </c>
      <c r="BM12" s="193">
        <v>133172</v>
      </c>
      <c r="BN12" s="194">
        <v>20023</v>
      </c>
      <c r="BO12" s="194">
        <v>1969</v>
      </c>
      <c r="BP12" s="194">
        <v>2285</v>
      </c>
      <c r="BQ12" s="194">
        <v>1829</v>
      </c>
      <c r="BR12" s="194">
        <v>1748</v>
      </c>
      <c r="BS12" s="194">
        <v>4119</v>
      </c>
      <c r="BT12" s="194">
        <v>6004</v>
      </c>
      <c r="BU12" s="194">
        <v>1879</v>
      </c>
      <c r="BV12" s="239"/>
      <c r="BW12" s="194">
        <v>3654</v>
      </c>
      <c r="BX12" s="194">
        <v>1396</v>
      </c>
      <c r="BY12" s="212" t="s">
        <v>405</v>
      </c>
      <c r="BZ12" s="239"/>
      <c r="CA12" s="239"/>
      <c r="CB12" s="194">
        <v>2587</v>
      </c>
      <c r="CC12" s="194">
        <v>2820</v>
      </c>
      <c r="CD12" s="194">
        <v>882</v>
      </c>
      <c r="CE12" s="194">
        <v>1014</v>
      </c>
      <c r="CF12" s="194">
        <v>420</v>
      </c>
      <c r="CG12" s="194">
        <v>2969</v>
      </c>
      <c r="CH12" s="194">
        <v>101</v>
      </c>
      <c r="CI12" s="194">
        <v>3130</v>
      </c>
      <c r="CJ12" s="194">
        <v>3424</v>
      </c>
      <c r="CK12" s="194">
        <v>2028</v>
      </c>
      <c r="CL12" s="194">
        <v>1197</v>
      </c>
      <c r="CM12" s="194">
        <v>1024</v>
      </c>
      <c r="CN12" s="194">
        <v>2503</v>
      </c>
      <c r="CO12" s="194">
        <v>672</v>
      </c>
      <c r="CP12" s="194">
        <v>1431</v>
      </c>
      <c r="CQ12" s="194">
        <v>7675</v>
      </c>
      <c r="CR12" s="194">
        <v>432</v>
      </c>
      <c r="CS12" s="194">
        <v>569</v>
      </c>
      <c r="CT12" s="194">
        <v>1650</v>
      </c>
      <c r="CU12" s="194">
        <v>4033</v>
      </c>
      <c r="CV12" s="194">
        <v>4198</v>
      </c>
      <c r="CW12" s="194">
        <v>1385</v>
      </c>
      <c r="CX12" s="194">
        <v>1670</v>
      </c>
      <c r="CY12" s="194" t="s">
        <v>164</v>
      </c>
      <c r="CZ12" s="194">
        <v>99</v>
      </c>
      <c r="DA12" s="194" t="s">
        <v>164</v>
      </c>
      <c r="DB12" s="194">
        <v>5532</v>
      </c>
      <c r="DC12" s="194">
        <v>90</v>
      </c>
      <c r="DD12" s="194">
        <v>1657</v>
      </c>
      <c r="DE12" s="194">
        <v>2699</v>
      </c>
      <c r="DF12" s="239"/>
      <c r="DG12" s="194">
        <v>269</v>
      </c>
      <c r="DH12" s="194">
        <v>2665</v>
      </c>
      <c r="DI12" s="194">
        <v>2389</v>
      </c>
      <c r="DJ12" s="195">
        <v>109207</v>
      </c>
      <c r="DK12" s="196">
        <v>631</v>
      </c>
      <c r="DL12" s="196">
        <v>42786</v>
      </c>
      <c r="DM12" s="242"/>
      <c r="DN12" s="242"/>
      <c r="DO12" s="242"/>
      <c r="DP12" s="242"/>
      <c r="DQ12" s="196">
        <v>43459</v>
      </c>
    </row>
    <row r="13" spans="2:124" ht="17.25" customHeight="1">
      <c r="B13" s="197"/>
      <c r="C13" s="198" t="s">
        <v>126</v>
      </c>
      <c r="D13" s="191">
        <v>596705</v>
      </c>
      <c r="E13" s="192">
        <v>2314</v>
      </c>
      <c r="F13" s="192">
        <v>5417</v>
      </c>
      <c r="G13" s="192">
        <v>21651</v>
      </c>
      <c r="H13" s="192">
        <v>10694</v>
      </c>
      <c r="I13" s="192">
        <v>5773</v>
      </c>
      <c r="J13" s="192">
        <v>30</v>
      </c>
      <c r="K13" s="192">
        <v>11671</v>
      </c>
      <c r="L13" s="192">
        <v>9410</v>
      </c>
      <c r="M13" s="192">
        <v>10052</v>
      </c>
      <c r="N13" s="192">
        <v>8917</v>
      </c>
      <c r="O13" s="192">
        <v>1615</v>
      </c>
      <c r="P13" s="192">
        <v>6528</v>
      </c>
      <c r="Q13" s="192">
        <v>21394</v>
      </c>
      <c r="R13" s="192">
        <v>7934</v>
      </c>
      <c r="S13" s="192">
        <v>9177</v>
      </c>
      <c r="T13" s="192">
        <v>6907</v>
      </c>
      <c r="U13" s="192">
        <v>6200</v>
      </c>
      <c r="V13" s="236"/>
      <c r="W13" s="192">
        <v>7148</v>
      </c>
      <c r="X13" s="192">
        <v>4935</v>
      </c>
      <c r="Y13" s="192" t="s">
        <v>164</v>
      </c>
      <c r="Z13" s="192">
        <v>7498</v>
      </c>
      <c r="AA13" s="192">
        <v>3225</v>
      </c>
      <c r="AB13" s="192">
        <v>2278</v>
      </c>
      <c r="AC13" s="192">
        <v>8606</v>
      </c>
      <c r="AD13" s="192">
        <v>7002</v>
      </c>
      <c r="AE13" s="192">
        <v>14558</v>
      </c>
      <c r="AF13" s="192">
        <v>5754</v>
      </c>
      <c r="AG13" s="192">
        <v>10833</v>
      </c>
      <c r="AH13" s="192">
        <v>11992</v>
      </c>
      <c r="AI13" s="192">
        <v>5341</v>
      </c>
      <c r="AJ13" s="192">
        <v>4033</v>
      </c>
      <c r="AK13" s="192">
        <v>8678</v>
      </c>
      <c r="AL13" s="192">
        <v>12625</v>
      </c>
      <c r="AM13" s="192">
        <v>31628</v>
      </c>
      <c r="AN13" s="192">
        <v>30655</v>
      </c>
      <c r="AO13" s="192">
        <v>19628</v>
      </c>
      <c r="AP13" s="192">
        <v>9128</v>
      </c>
      <c r="AQ13" s="192">
        <v>11896</v>
      </c>
      <c r="AR13" s="192">
        <v>27222</v>
      </c>
      <c r="AS13" s="192">
        <v>1308</v>
      </c>
      <c r="AT13" s="192">
        <v>4309</v>
      </c>
      <c r="AU13" s="192">
        <v>6394</v>
      </c>
      <c r="AV13" s="192">
        <v>10476</v>
      </c>
      <c r="AW13" s="192">
        <v>1482</v>
      </c>
      <c r="AX13" s="192">
        <v>6651</v>
      </c>
      <c r="AY13" s="192">
        <v>5866</v>
      </c>
      <c r="AZ13" s="236"/>
      <c r="BA13" s="192">
        <v>8232</v>
      </c>
      <c r="BB13" s="192">
        <v>1867</v>
      </c>
      <c r="BC13" s="192">
        <v>1393</v>
      </c>
      <c r="BD13" s="192">
        <v>3349</v>
      </c>
      <c r="BE13" s="192">
        <v>1518</v>
      </c>
      <c r="BF13" s="236"/>
      <c r="BG13" s="192">
        <v>839</v>
      </c>
      <c r="BH13" s="192">
        <v>649</v>
      </c>
      <c r="BI13" s="192">
        <v>4147</v>
      </c>
      <c r="BJ13" s="192">
        <v>3681</v>
      </c>
      <c r="BK13" s="192" t="s">
        <v>164</v>
      </c>
      <c r="BL13" s="192" t="s">
        <v>164</v>
      </c>
      <c r="BM13" s="193">
        <v>466728</v>
      </c>
      <c r="BN13" s="194">
        <v>20111</v>
      </c>
      <c r="BO13" s="194">
        <v>6923</v>
      </c>
      <c r="BP13" s="194">
        <v>2687</v>
      </c>
      <c r="BQ13" s="194">
        <v>1925</v>
      </c>
      <c r="BR13" s="194">
        <v>1519</v>
      </c>
      <c r="BS13" s="194">
        <v>2524</v>
      </c>
      <c r="BT13" s="194">
        <v>8191</v>
      </c>
      <c r="BU13" s="194">
        <v>3072</v>
      </c>
      <c r="BV13" s="239"/>
      <c r="BW13" s="194">
        <v>10562</v>
      </c>
      <c r="BX13" s="194">
        <v>1290</v>
      </c>
      <c r="BY13" s="212" t="s">
        <v>405</v>
      </c>
      <c r="BZ13" s="239"/>
      <c r="CA13" s="239"/>
      <c r="CB13" s="194">
        <v>4710</v>
      </c>
      <c r="CC13" s="194">
        <v>2617</v>
      </c>
      <c r="CD13" s="194">
        <v>1420</v>
      </c>
      <c r="CE13" s="194">
        <v>1020</v>
      </c>
      <c r="CF13" s="194">
        <v>775</v>
      </c>
      <c r="CG13" s="194">
        <v>2688</v>
      </c>
      <c r="CH13" s="194">
        <v>946</v>
      </c>
      <c r="CI13" s="194">
        <v>2504</v>
      </c>
      <c r="CJ13" s="194">
        <v>2652</v>
      </c>
      <c r="CK13" s="194">
        <v>2338</v>
      </c>
      <c r="CL13" s="194">
        <v>503</v>
      </c>
      <c r="CM13" s="194">
        <v>2406</v>
      </c>
      <c r="CN13" s="194">
        <v>2326</v>
      </c>
      <c r="CO13" s="194">
        <v>784</v>
      </c>
      <c r="CP13" s="194">
        <v>1005</v>
      </c>
      <c r="CQ13" s="194">
        <v>2514</v>
      </c>
      <c r="CR13" s="194">
        <v>1629</v>
      </c>
      <c r="CS13" s="194">
        <v>1718</v>
      </c>
      <c r="CT13" s="194">
        <v>922</v>
      </c>
      <c r="CU13" s="194">
        <v>2745</v>
      </c>
      <c r="CV13" s="194">
        <v>1921</v>
      </c>
      <c r="CW13" s="194">
        <v>741</v>
      </c>
      <c r="CX13" s="194">
        <v>895</v>
      </c>
      <c r="CY13" s="194">
        <v>509</v>
      </c>
      <c r="CZ13" s="194">
        <v>430</v>
      </c>
      <c r="DA13" s="194">
        <v>173</v>
      </c>
      <c r="DB13" s="194">
        <v>3235</v>
      </c>
      <c r="DC13" s="194">
        <v>1419</v>
      </c>
      <c r="DD13" s="194">
        <v>1686</v>
      </c>
      <c r="DE13" s="194">
        <v>1781</v>
      </c>
      <c r="DF13" s="239"/>
      <c r="DG13" s="194" t="s">
        <v>164</v>
      </c>
      <c r="DH13" s="194" t="s">
        <v>164</v>
      </c>
      <c r="DI13" s="194" t="s">
        <v>164</v>
      </c>
      <c r="DJ13" s="195">
        <v>114735</v>
      </c>
      <c r="DK13" s="196">
        <v>6492</v>
      </c>
      <c r="DL13" s="196">
        <v>5931</v>
      </c>
      <c r="DM13" s="242"/>
      <c r="DN13" s="242"/>
      <c r="DO13" s="242"/>
      <c r="DP13" s="242"/>
      <c r="DQ13" s="196">
        <v>15241</v>
      </c>
    </row>
    <row r="14" spans="2:124" ht="17.25" customHeight="1">
      <c r="B14" s="197"/>
      <c r="C14" s="198" t="s">
        <v>127</v>
      </c>
      <c r="D14" s="191">
        <v>36709</v>
      </c>
      <c r="E14" s="192">
        <v>350</v>
      </c>
      <c r="F14" s="201">
        <v>350</v>
      </c>
      <c r="G14" s="201">
        <v>350</v>
      </c>
      <c r="H14" s="201">
        <v>350</v>
      </c>
      <c r="I14" s="201">
        <v>350</v>
      </c>
      <c r="J14" s="201">
        <v>631</v>
      </c>
      <c r="K14" s="201">
        <v>350</v>
      </c>
      <c r="L14" s="201">
        <v>350</v>
      </c>
      <c r="M14" s="201">
        <v>350</v>
      </c>
      <c r="N14" s="201">
        <v>350</v>
      </c>
      <c r="O14" s="201">
        <v>81</v>
      </c>
      <c r="P14" s="201">
        <v>350</v>
      </c>
      <c r="Q14" s="201">
        <v>350</v>
      </c>
      <c r="R14" s="201">
        <v>375</v>
      </c>
      <c r="S14" s="201">
        <v>350</v>
      </c>
      <c r="T14" s="201">
        <v>350</v>
      </c>
      <c r="U14" s="201">
        <v>350</v>
      </c>
      <c r="V14" s="236"/>
      <c r="W14" s="201">
        <v>375</v>
      </c>
      <c r="X14" s="201">
        <v>350</v>
      </c>
      <c r="Y14" s="201" t="s">
        <v>164</v>
      </c>
      <c r="Z14" s="201">
        <v>350</v>
      </c>
      <c r="AA14" s="201">
        <v>350</v>
      </c>
      <c r="AB14" s="201">
        <v>117</v>
      </c>
      <c r="AC14" s="201">
        <v>375</v>
      </c>
      <c r="AD14" s="201">
        <v>400</v>
      </c>
      <c r="AE14" s="201">
        <v>375</v>
      </c>
      <c r="AF14" s="201">
        <v>350</v>
      </c>
      <c r="AG14" s="201">
        <v>400</v>
      </c>
      <c r="AH14" s="201">
        <v>400</v>
      </c>
      <c r="AI14" s="201">
        <v>400</v>
      </c>
      <c r="AJ14" s="201">
        <v>400</v>
      </c>
      <c r="AK14" s="201">
        <v>375</v>
      </c>
      <c r="AL14" s="201">
        <v>400</v>
      </c>
      <c r="AM14" s="201">
        <v>400</v>
      </c>
      <c r="AN14" s="201">
        <v>375</v>
      </c>
      <c r="AO14" s="201">
        <v>400</v>
      </c>
      <c r="AP14" s="201">
        <v>400</v>
      </c>
      <c r="AQ14" s="201">
        <v>400</v>
      </c>
      <c r="AR14" s="201">
        <v>350</v>
      </c>
      <c r="AS14" s="201">
        <v>350</v>
      </c>
      <c r="AT14" s="201">
        <v>350</v>
      </c>
      <c r="AU14" s="201">
        <v>350</v>
      </c>
      <c r="AV14" s="201">
        <v>350</v>
      </c>
      <c r="AW14" s="201" t="s">
        <v>164</v>
      </c>
      <c r="AX14" s="201">
        <v>350</v>
      </c>
      <c r="AY14" s="201">
        <v>350</v>
      </c>
      <c r="AZ14" s="236"/>
      <c r="BA14" s="192">
        <v>350</v>
      </c>
      <c r="BB14" s="201">
        <v>300</v>
      </c>
      <c r="BC14" s="201">
        <v>300</v>
      </c>
      <c r="BD14" s="201">
        <v>300</v>
      </c>
      <c r="BE14" s="201">
        <v>300</v>
      </c>
      <c r="BF14" s="236"/>
      <c r="BG14" s="192">
        <v>98</v>
      </c>
      <c r="BH14" s="201">
        <v>98</v>
      </c>
      <c r="BI14" s="201">
        <v>350</v>
      </c>
      <c r="BJ14" s="201">
        <v>350</v>
      </c>
      <c r="BK14" s="201">
        <v>400</v>
      </c>
      <c r="BL14" s="201">
        <v>291</v>
      </c>
      <c r="BM14" s="193">
        <v>20018</v>
      </c>
      <c r="BN14" s="202">
        <v>550</v>
      </c>
      <c r="BO14" s="202">
        <v>350</v>
      </c>
      <c r="BP14" s="202">
        <v>350</v>
      </c>
      <c r="BQ14" s="202">
        <v>350</v>
      </c>
      <c r="BR14" s="202">
        <v>350</v>
      </c>
      <c r="BS14" s="202">
        <v>350</v>
      </c>
      <c r="BT14" s="202">
        <v>350</v>
      </c>
      <c r="BU14" s="202">
        <v>350</v>
      </c>
      <c r="BV14" s="239"/>
      <c r="BW14" s="194">
        <v>350</v>
      </c>
      <c r="BX14" s="202">
        <v>350</v>
      </c>
      <c r="BY14" s="212" t="s">
        <v>405</v>
      </c>
      <c r="BZ14" s="239"/>
      <c r="CA14" s="239"/>
      <c r="CB14" s="194">
        <v>350</v>
      </c>
      <c r="CC14" s="202">
        <v>350</v>
      </c>
      <c r="CD14" s="202">
        <v>350</v>
      </c>
      <c r="CE14" s="202">
        <v>350</v>
      </c>
      <c r="CF14" s="202">
        <v>350</v>
      </c>
      <c r="CG14" s="202">
        <v>350</v>
      </c>
      <c r="CH14" s="202">
        <v>300</v>
      </c>
      <c r="CI14" s="202">
        <v>300</v>
      </c>
      <c r="CJ14" s="202">
        <v>300</v>
      </c>
      <c r="CK14" s="202">
        <v>300</v>
      </c>
      <c r="CL14" s="202">
        <v>109</v>
      </c>
      <c r="CM14" s="202">
        <v>300</v>
      </c>
      <c r="CN14" s="202">
        <v>300</v>
      </c>
      <c r="CO14" s="202">
        <v>300</v>
      </c>
      <c r="CP14" s="202">
        <v>300</v>
      </c>
      <c r="CQ14" s="202">
        <v>300</v>
      </c>
      <c r="CR14" s="202">
        <v>300</v>
      </c>
      <c r="CS14" s="202">
        <v>300</v>
      </c>
      <c r="CT14" s="202">
        <v>300</v>
      </c>
      <c r="CU14" s="202">
        <v>300</v>
      </c>
      <c r="CV14" s="202">
        <v>300</v>
      </c>
      <c r="CW14" s="202">
        <v>300</v>
      </c>
      <c r="CX14" s="202">
        <v>300</v>
      </c>
      <c r="CY14" s="202">
        <v>93</v>
      </c>
      <c r="CZ14" s="202">
        <v>93</v>
      </c>
      <c r="DA14" s="202">
        <v>95</v>
      </c>
      <c r="DB14" s="202">
        <v>300</v>
      </c>
      <c r="DC14" s="202">
        <v>300</v>
      </c>
      <c r="DD14" s="202">
        <v>350</v>
      </c>
      <c r="DE14" s="202">
        <v>350</v>
      </c>
      <c r="DF14" s="239"/>
      <c r="DG14" s="202">
        <v>400</v>
      </c>
      <c r="DH14" s="202">
        <v>400</v>
      </c>
      <c r="DI14" s="202">
        <v>400</v>
      </c>
      <c r="DJ14" s="195">
        <v>14942</v>
      </c>
      <c r="DK14" s="196">
        <v>400</v>
      </c>
      <c r="DL14" s="196">
        <v>174</v>
      </c>
      <c r="DM14" s="242"/>
      <c r="DN14" s="242"/>
      <c r="DO14" s="242"/>
      <c r="DP14" s="242"/>
      <c r="DQ14" s="196">
        <v>1749</v>
      </c>
    </row>
    <row r="15" spans="2:124" ht="17.25" customHeight="1">
      <c r="B15" s="199"/>
      <c r="C15" s="198" t="s">
        <v>60</v>
      </c>
      <c r="D15" s="191">
        <v>196998</v>
      </c>
      <c r="E15" s="192">
        <v>4065</v>
      </c>
      <c r="F15" s="192">
        <v>63</v>
      </c>
      <c r="G15" s="192">
        <v>708</v>
      </c>
      <c r="H15" s="192">
        <v>1565</v>
      </c>
      <c r="I15" s="192">
        <v>520</v>
      </c>
      <c r="J15" s="192">
        <v>3792</v>
      </c>
      <c r="K15" s="192">
        <v>4387</v>
      </c>
      <c r="L15" s="192">
        <v>380</v>
      </c>
      <c r="M15" s="192">
        <v>230</v>
      </c>
      <c r="N15" s="192">
        <v>99</v>
      </c>
      <c r="O15" s="192">
        <v>4</v>
      </c>
      <c r="P15" s="192">
        <v>168</v>
      </c>
      <c r="Q15" s="192">
        <v>6817</v>
      </c>
      <c r="R15" s="192">
        <v>27</v>
      </c>
      <c r="S15" s="192">
        <v>1869</v>
      </c>
      <c r="T15" s="192">
        <v>1351</v>
      </c>
      <c r="U15" s="192">
        <v>494</v>
      </c>
      <c r="V15" s="237"/>
      <c r="W15" s="192">
        <v>4</v>
      </c>
      <c r="X15" s="192">
        <v>1513</v>
      </c>
      <c r="Y15" s="192" t="s">
        <v>164</v>
      </c>
      <c r="Z15" s="192">
        <v>156</v>
      </c>
      <c r="AA15" s="192">
        <v>11</v>
      </c>
      <c r="AB15" s="192">
        <v>3</v>
      </c>
      <c r="AC15" s="192">
        <v>2102</v>
      </c>
      <c r="AD15" s="192">
        <v>9087</v>
      </c>
      <c r="AE15" s="192">
        <v>1699</v>
      </c>
      <c r="AF15" s="192">
        <v>3322</v>
      </c>
      <c r="AG15" s="192">
        <v>10</v>
      </c>
      <c r="AH15" s="192">
        <v>2826</v>
      </c>
      <c r="AI15" s="192">
        <v>425</v>
      </c>
      <c r="AJ15" s="192">
        <v>649</v>
      </c>
      <c r="AK15" s="192">
        <v>682</v>
      </c>
      <c r="AL15" s="192">
        <v>4375</v>
      </c>
      <c r="AM15" s="192">
        <v>7872</v>
      </c>
      <c r="AN15" s="192">
        <v>7197</v>
      </c>
      <c r="AO15" s="192">
        <v>99</v>
      </c>
      <c r="AP15" s="192">
        <v>7600</v>
      </c>
      <c r="AQ15" s="192">
        <v>2389</v>
      </c>
      <c r="AR15" s="192">
        <v>488</v>
      </c>
      <c r="AS15" s="192">
        <v>10847</v>
      </c>
      <c r="AT15" s="192">
        <v>644</v>
      </c>
      <c r="AU15" s="192">
        <v>2617</v>
      </c>
      <c r="AV15" s="192">
        <v>3098</v>
      </c>
      <c r="AW15" s="192">
        <v>7373</v>
      </c>
      <c r="AX15" s="192">
        <v>7</v>
      </c>
      <c r="AY15" s="192">
        <v>55</v>
      </c>
      <c r="AZ15" s="237"/>
      <c r="BA15" s="192">
        <v>1478</v>
      </c>
      <c r="BB15" s="192">
        <v>3089</v>
      </c>
      <c r="BC15" s="192">
        <v>772</v>
      </c>
      <c r="BD15" s="192">
        <v>1793</v>
      </c>
      <c r="BE15" s="192">
        <v>746</v>
      </c>
      <c r="BF15" s="237"/>
      <c r="BG15" s="192">
        <v>18</v>
      </c>
      <c r="BH15" s="192">
        <v>4</v>
      </c>
      <c r="BI15" s="192">
        <v>119</v>
      </c>
      <c r="BJ15" s="192">
        <v>5214</v>
      </c>
      <c r="BK15" s="192">
        <v>1977</v>
      </c>
      <c r="BL15" s="192">
        <v>10</v>
      </c>
      <c r="BM15" s="193">
        <v>121759</v>
      </c>
      <c r="BN15" s="194">
        <v>13047</v>
      </c>
      <c r="BO15" s="194">
        <v>6</v>
      </c>
      <c r="BP15" s="194">
        <v>335</v>
      </c>
      <c r="BQ15" s="194">
        <v>322</v>
      </c>
      <c r="BR15" s="194">
        <v>838</v>
      </c>
      <c r="BS15" s="194">
        <v>3674</v>
      </c>
      <c r="BT15" s="194">
        <v>5075</v>
      </c>
      <c r="BU15" s="194">
        <v>5315</v>
      </c>
      <c r="BV15" s="240"/>
      <c r="BW15" s="194">
        <v>2441</v>
      </c>
      <c r="BX15" s="194">
        <v>2538</v>
      </c>
      <c r="BY15" s="194">
        <v>-110</v>
      </c>
      <c r="BZ15" s="240"/>
      <c r="CA15" s="240"/>
      <c r="CB15" s="194">
        <v>1577</v>
      </c>
      <c r="CC15" s="194">
        <v>1910</v>
      </c>
      <c r="CD15" s="194">
        <v>1020</v>
      </c>
      <c r="CE15" s="194">
        <v>656</v>
      </c>
      <c r="CF15" s="194">
        <v>711</v>
      </c>
      <c r="CG15" s="194">
        <v>1651</v>
      </c>
      <c r="CH15" s="194">
        <v>577</v>
      </c>
      <c r="CI15" s="194">
        <v>4140</v>
      </c>
      <c r="CJ15" s="194">
        <v>2697</v>
      </c>
      <c r="CK15" s="194">
        <v>2472</v>
      </c>
      <c r="CL15" s="194">
        <v>143</v>
      </c>
      <c r="CM15" s="194">
        <v>1081</v>
      </c>
      <c r="CN15" s="194">
        <v>1258</v>
      </c>
      <c r="CO15" s="194">
        <v>706</v>
      </c>
      <c r="CP15" s="194">
        <v>827</v>
      </c>
      <c r="CQ15" s="194">
        <v>2331</v>
      </c>
      <c r="CR15" s="194">
        <v>624</v>
      </c>
      <c r="CS15" s="194">
        <v>480</v>
      </c>
      <c r="CT15" s="194">
        <v>394</v>
      </c>
      <c r="CU15" s="194">
        <v>1652</v>
      </c>
      <c r="CV15" s="194">
        <v>1922</v>
      </c>
      <c r="CW15" s="194">
        <v>1900</v>
      </c>
      <c r="CX15" s="194">
        <v>803</v>
      </c>
      <c r="CY15" s="194">
        <v>42</v>
      </c>
      <c r="CZ15" s="194">
        <v>33</v>
      </c>
      <c r="DA15" s="194">
        <v>13</v>
      </c>
      <c r="DB15" s="194">
        <v>1935</v>
      </c>
      <c r="DC15" s="194">
        <v>590</v>
      </c>
      <c r="DD15" s="194">
        <v>1125</v>
      </c>
      <c r="DE15" s="194">
        <v>2380</v>
      </c>
      <c r="DF15" s="240"/>
      <c r="DG15" s="194">
        <v>441</v>
      </c>
      <c r="DH15" s="194">
        <v>1688</v>
      </c>
      <c r="DI15" s="194">
        <v>865</v>
      </c>
      <c r="DJ15" s="195">
        <v>74474</v>
      </c>
      <c r="DK15" s="196">
        <v>541</v>
      </c>
      <c r="DL15" s="196">
        <v>196</v>
      </c>
      <c r="DM15" s="243"/>
      <c r="DN15" s="243"/>
      <c r="DO15" s="243"/>
      <c r="DP15" s="243"/>
      <c r="DQ15" s="196">
        <v>764</v>
      </c>
    </row>
    <row r="16" spans="2:124" ht="17.25" customHeight="1">
      <c r="B16" s="198" t="s">
        <v>61</v>
      </c>
      <c r="C16" s="198"/>
      <c r="D16" s="191">
        <v>6423666</v>
      </c>
      <c r="E16" s="192">
        <v>74114</v>
      </c>
      <c r="F16" s="192">
        <v>38648</v>
      </c>
      <c r="G16" s="192">
        <v>144914</v>
      </c>
      <c r="H16" s="192">
        <v>127131</v>
      </c>
      <c r="I16" s="192">
        <v>52842</v>
      </c>
      <c r="J16" s="192">
        <v>-13208</v>
      </c>
      <c r="K16" s="192">
        <v>165406</v>
      </c>
      <c r="L16" s="192">
        <v>79223</v>
      </c>
      <c r="M16" s="192">
        <v>87643</v>
      </c>
      <c r="N16" s="192">
        <v>63535</v>
      </c>
      <c r="O16" s="192">
        <v>2264</v>
      </c>
      <c r="P16" s="192">
        <v>68882</v>
      </c>
      <c r="Q16" s="192">
        <v>177623</v>
      </c>
      <c r="R16" s="192">
        <v>52437</v>
      </c>
      <c r="S16" s="192">
        <v>86652</v>
      </c>
      <c r="T16" s="192">
        <v>75826</v>
      </c>
      <c r="U16" s="192">
        <v>77460</v>
      </c>
      <c r="V16" s="192">
        <v>63694</v>
      </c>
      <c r="W16" s="192">
        <v>49251</v>
      </c>
      <c r="X16" s="192">
        <v>38636</v>
      </c>
      <c r="Y16" s="192">
        <v>117</v>
      </c>
      <c r="Z16" s="192">
        <v>69250</v>
      </c>
      <c r="AA16" s="192">
        <v>31233</v>
      </c>
      <c r="AB16" s="192">
        <v>10146</v>
      </c>
      <c r="AC16" s="192">
        <v>53527</v>
      </c>
      <c r="AD16" s="192">
        <v>31975</v>
      </c>
      <c r="AE16" s="192">
        <v>157583</v>
      </c>
      <c r="AF16" s="192">
        <v>58235</v>
      </c>
      <c r="AG16" s="192">
        <v>69562</v>
      </c>
      <c r="AH16" s="192">
        <v>76029</v>
      </c>
      <c r="AI16" s="192">
        <v>45256</v>
      </c>
      <c r="AJ16" s="192">
        <v>42271</v>
      </c>
      <c r="AK16" s="192">
        <v>81051</v>
      </c>
      <c r="AL16" s="192">
        <v>101113</v>
      </c>
      <c r="AM16" s="192">
        <v>182685</v>
      </c>
      <c r="AN16" s="192">
        <v>515180</v>
      </c>
      <c r="AO16" s="192">
        <v>89858</v>
      </c>
      <c r="AP16" s="192">
        <v>65167</v>
      </c>
      <c r="AQ16" s="192">
        <v>81337</v>
      </c>
      <c r="AR16" s="192">
        <v>164883</v>
      </c>
      <c r="AS16" s="192">
        <v>22779</v>
      </c>
      <c r="AT16" s="192">
        <v>32782</v>
      </c>
      <c r="AU16" s="192">
        <v>57661</v>
      </c>
      <c r="AV16" s="192">
        <v>77263</v>
      </c>
      <c r="AW16" s="192">
        <v>37322</v>
      </c>
      <c r="AX16" s="192">
        <v>60849</v>
      </c>
      <c r="AY16" s="192">
        <v>36749</v>
      </c>
      <c r="AZ16" s="192">
        <v>34065</v>
      </c>
      <c r="BA16" s="192">
        <v>70362</v>
      </c>
      <c r="BB16" s="192">
        <v>24831</v>
      </c>
      <c r="BC16" s="192">
        <v>25881</v>
      </c>
      <c r="BD16" s="192">
        <v>20706</v>
      </c>
      <c r="BE16" s="192">
        <v>20861</v>
      </c>
      <c r="BF16" s="192">
        <v>22588</v>
      </c>
      <c r="BG16" s="192">
        <v>8331</v>
      </c>
      <c r="BH16" s="192">
        <v>8361</v>
      </c>
      <c r="BI16" s="192">
        <v>37328</v>
      </c>
      <c r="BJ16" s="192">
        <v>16461</v>
      </c>
      <c r="BK16" s="192">
        <v>274700</v>
      </c>
      <c r="BL16" s="192">
        <v>28899</v>
      </c>
      <c r="BM16" s="193">
        <v>4358241</v>
      </c>
      <c r="BN16" s="194">
        <v>346834</v>
      </c>
      <c r="BO16" s="194">
        <v>51388</v>
      </c>
      <c r="BP16" s="194">
        <v>29480</v>
      </c>
      <c r="BQ16" s="194">
        <v>21327</v>
      </c>
      <c r="BR16" s="194">
        <v>19202</v>
      </c>
      <c r="BS16" s="194">
        <v>43350</v>
      </c>
      <c r="BT16" s="194">
        <v>90309</v>
      </c>
      <c r="BU16" s="194">
        <v>52070</v>
      </c>
      <c r="BV16" s="194">
        <v>34462</v>
      </c>
      <c r="BW16" s="194">
        <v>129691</v>
      </c>
      <c r="BX16" s="194">
        <v>20271</v>
      </c>
      <c r="BY16" s="194">
        <v>137</v>
      </c>
      <c r="BZ16" s="194">
        <v>17479</v>
      </c>
      <c r="CA16" s="194">
        <v>22719</v>
      </c>
      <c r="CB16" s="194">
        <v>62299</v>
      </c>
      <c r="CC16" s="194">
        <v>39947</v>
      </c>
      <c r="CD16" s="194">
        <v>20719</v>
      </c>
      <c r="CE16" s="194">
        <v>14276</v>
      </c>
      <c r="CF16" s="194">
        <v>15454</v>
      </c>
      <c r="CG16" s="194">
        <v>36212</v>
      </c>
      <c r="CH16" s="194">
        <v>13553</v>
      </c>
      <c r="CI16" s="194">
        <v>35652</v>
      </c>
      <c r="CJ16" s="194">
        <v>21266</v>
      </c>
      <c r="CK16" s="194">
        <v>18230</v>
      </c>
      <c r="CL16" s="194">
        <v>6204</v>
      </c>
      <c r="CM16" s="194">
        <v>34112</v>
      </c>
      <c r="CN16" s="194">
        <v>24648</v>
      </c>
      <c r="CO16" s="194">
        <v>15154</v>
      </c>
      <c r="CP16" s="194">
        <v>16692</v>
      </c>
      <c r="CQ16" s="194">
        <v>19098</v>
      </c>
      <c r="CR16" s="194">
        <v>22695</v>
      </c>
      <c r="CS16" s="194">
        <v>26478</v>
      </c>
      <c r="CT16" s="194">
        <v>12496</v>
      </c>
      <c r="CU16" s="194">
        <v>30960</v>
      </c>
      <c r="CV16" s="194">
        <v>14996</v>
      </c>
      <c r="CW16" s="194">
        <v>17074</v>
      </c>
      <c r="CX16" s="194">
        <v>14547</v>
      </c>
      <c r="CY16" s="194">
        <v>6087</v>
      </c>
      <c r="CZ16" s="194">
        <v>6085</v>
      </c>
      <c r="DA16" s="194">
        <v>1894</v>
      </c>
      <c r="DB16" s="194">
        <v>33532</v>
      </c>
      <c r="DC16" s="194">
        <v>19044</v>
      </c>
      <c r="DD16" s="194">
        <v>21023</v>
      </c>
      <c r="DE16" s="194">
        <v>18905</v>
      </c>
      <c r="DF16" s="194">
        <v>43320</v>
      </c>
      <c r="DG16" s="194">
        <v>40535</v>
      </c>
      <c r="DH16" s="194">
        <v>63900</v>
      </c>
      <c r="DI16" s="194">
        <v>18837</v>
      </c>
      <c r="DJ16" s="195">
        <v>1684663</v>
      </c>
      <c r="DK16" s="196">
        <v>68312</v>
      </c>
      <c r="DL16" s="196">
        <v>-29996</v>
      </c>
      <c r="DM16" s="196">
        <v>41052</v>
      </c>
      <c r="DN16" s="196">
        <v>169408</v>
      </c>
      <c r="DO16" s="196">
        <v>91636</v>
      </c>
      <c r="DP16" s="196">
        <v>40347</v>
      </c>
      <c r="DQ16" s="196">
        <v>380760</v>
      </c>
    </row>
    <row r="17" spans="1:121" ht="17.25" customHeight="1">
      <c r="B17" s="198" t="s">
        <v>62</v>
      </c>
      <c r="C17" s="198"/>
      <c r="D17" s="191">
        <v>1081862</v>
      </c>
      <c r="E17" s="192">
        <v>7849</v>
      </c>
      <c r="F17" s="192">
        <v>4307</v>
      </c>
      <c r="G17" s="192">
        <v>16813</v>
      </c>
      <c r="H17" s="192">
        <v>18354</v>
      </c>
      <c r="I17" s="192">
        <v>4291</v>
      </c>
      <c r="J17" s="192" t="s">
        <v>164</v>
      </c>
      <c r="K17" s="192">
        <v>22942</v>
      </c>
      <c r="L17" s="192">
        <v>10391</v>
      </c>
      <c r="M17" s="192">
        <v>10745</v>
      </c>
      <c r="N17" s="192">
        <v>8034</v>
      </c>
      <c r="O17" s="192">
        <v>1998</v>
      </c>
      <c r="P17" s="192">
        <v>4052</v>
      </c>
      <c r="Q17" s="192">
        <v>18117</v>
      </c>
      <c r="R17" s="192">
        <v>4834</v>
      </c>
      <c r="S17" s="192">
        <v>11198</v>
      </c>
      <c r="T17" s="192">
        <v>14408</v>
      </c>
      <c r="U17" s="192">
        <v>9720</v>
      </c>
      <c r="V17" s="192">
        <v>13714</v>
      </c>
      <c r="W17" s="192">
        <v>11442</v>
      </c>
      <c r="X17" s="192">
        <v>6576</v>
      </c>
      <c r="Y17" s="192" t="s">
        <v>164</v>
      </c>
      <c r="Z17" s="192">
        <v>10264</v>
      </c>
      <c r="AA17" s="192">
        <v>5225</v>
      </c>
      <c r="AB17" s="192">
        <v>4478</v>
      </c>
      <c r="AC17" s="192">
        <v>6946</v>
      </c>
      <c r="AD17" s="192">
        <v>11481</v>
      </c>
      <c r="AE17" s="192">
        <v>22777</v>
      </c>
      <c r="AF17" s="192">
        <v>10084</v>
      </c>
      <c r="AG17" s="192">
        <v>19278</v>
      </c>
      <c r="AH17" s="192">
        <v>9289</v>
      </c>
      <c r="AI17" s="192">
        <v>4034</v>
      </c>
      <c r="AJ17" s="192">
        <v>4563</v>
      </c>
      <c r="AK17" s="192">
        <v>13923</v>
      </c>
      <c r="AL17" s="192">
        <v>17560</v>
      </c>
      <c r="AM17" s="192">
        <v>53371</v>
      </c>
      <c r="AN17" s="192">
        <v>73164</v>
      </c>
      <c r="AO17" s="192">
        <v>21099</v>
      </c>
      <c r="AP17" s="192">
        <v>9750</v>
      </c>
      <c r="AQ17" s="192">
        <v>11701</v>
      </c>
      <c r="AR17" s="192">
        <v>18676</v>
      </c>
      <c r="AS17" s="192">
        <v>3589</v>
      </c>
      <c r="AT17" s="192">
        <v>4876</v>
      </c>
      <c r="AU17" s="192">
        <v>7549</v>
      </c>
      <c r="AV17" s="192">
        <v>13157</v>
      </c>
      <c r="AW17" s="192">
        <v>4934</v>
      </c>
      <c r="AX17" s="192">
        <v>12005</v>
      </c>
      <c r="AY17" s="192">
        <v>5488</v>
      </c>
      <c r="AZ17" s="192">
        <v>5113</v>
      </c>
      <c r="BA17" s="192">
        <v>14814</v>
      </c>
      <c r="BB17" s="192">
        <v>3818</v>
      </c>
      <c r="BC17" s="192">
        <v>2236</v>
      </c>
      <c r="BD17" s="192">
        <v>5181</v>
      </c>
      <c r="BE17" s="192">
        <v>2084</v>
      </c>
      <c r="BF17" s="192">
        <v>3474</v>
      </c>
      <c r="BG17" s="192">
        <v>964</v>
      </c>
      <c r="BH17" s="192">
        <v>947</v>
      </c>
      <c r="BI17" s="192">
        <v>2764</v>
      </c>
      <c r="BJ17" s="192">
        <v>12191</v>
      </c>
      <c r="BK17" s="192">
        <v>53768</v>
      </c>
      <c r="BL17" s="192">
        <v>7231</v>
      </c>
      <c r="BM17" s="193">
        <v>693657</v>
      </c>
      <c r="BN17" s="194">
        <v>57157</v>
      </c>
      <c r="BO17" s="194">
        <v>16187</v>
      </c>
      <c r="BP17" s="194">
        <v>8169</v>
      </c>
      <c r="BQ17" s="194">
        <v>4783</v>
      </c>
      <c r="BR17" s="194">
        <v>4691</v>
      </c>
      <c r="BS17" s="194">
        <v>6493</v>
      </c>
      <c r="BT17" s="194">
        <v>32203</v>
      </c>
      <c r="BU17" s="194">
        <v>6003</v>
      </c>
      <c r="BV17" s="194">
        <v>4772</v>
      </c>
      <c r="BW17" s="194">
        <v>16340</v>
      </c>
      <c r="BX17" s="194">
        <v>3372</v>
      </c>
      <c r="BY17" s="212" t="s">
        <v>405</v>
      </c>
      <c r="BZ17" s="194">
        <v>2529</v>
      </c>
      <c r="CA17" s="194">
        <v>1865</v>
      </c>
      <c r="CB17" s="194">
        <v>18403</v>
      </c>
      <c r="CC17" s="194">
        <v>8298</v>
      </c>
      <c r="CD17" s="194">
        <v>2951</v>
      </c>
      <c r="CE17" s="194">
        <v>3272</v>
      </c>
      <c r="CF17" s="194">
        <v>1465</v>
      </c>
      <c r="CG17" s="194">
        <v>5233</v>
      </c>
      <c r="CH17" s="194">
        <v>2390</v>
      </c>
      <c r="CI17" s="194">
        <v>6086</v>
      </c>
      <c r="CJ17" s="194">
        <v>6185</v>
      </c>
      <c r="CK17" s="194">
        <v>5066</v>
      </c>
      <c r="CL17" s="194">
        <v>1659</v>
      </c>
      <c r="CM17" s="194">
        <v>5588</v>
      </c>
      <c r="CN17" s="194">
        <v>3371</v>
      </c>
      <c r="CO17" s="194">
        <v>2124</v>
      </c>
      <c r="CP17" s="194">
        <v>2689</v>
      </c>
      <c r="CQ17" s="194">
        <v>4731</v>
      </c>
      <c r="CR17" s="194">
        <v>2364</v>
      </c>
      <c r="CS17" s="194">
        <v>5556</v>
      </c>
      <c r="CT17" s="194">
        <v>2025</v>
      </c>
      <c r="CU17" s="194">
        <v>5620</v>
      </c>
      <c r="CV17" s="194">
        <v>3855</v>
      </c>
      <c r="CW17" s="194">
        <v>1779</v>
      </c>
      <c r="CX17" s="194">
        <v>1677</v>
      </c>
      <c r="CY17" s="194">
        <v>629</v>
      </c>
      <c r="CZ17" s="194">
        <v>640</v>
      </c>
      <c r="DA17" s="194">
        <v>174</v>
      </c>
      <c r="DB17" s="194">
        <v>7393</v>
      </c>
      <c r="DC17" s="194">
        <v>2586</v>
      </c>
      <c r="DD17" s="194">
        <v>3382</v>
      </c>
      <c r="DE17" s="194">
        <v>3417</v>
      </c>
      <c r="DF17" s="194">
        <v>11947</v>
      </c>
      <c r="DG17" s="194">
        <v>5044</v>
      </c>
      <c r="DH17" s="194">
        <v>4259</v>
      </c>
      <c r="DI17" s="194">
        <v>1931</v>
      </c>
      <c r="DJ17" s="195">
        <v>308375</v>
      </c>
      <c r="DK17" s="196">
        <v>5179</v>
      </c>
      <c r="DL17" s="196">
        <v>4692</v>
      </c>
      <c r="DM17" s="196" t="s">
        <v>164</v>
      </c>
      <c r="DN17" s="196">
        <v>36957</v>
      </c>
      <c r="DO17" s="196">
        <v>14524</v>
      </c>
      <c r="DP17" s="196">
        <v>18475</v>
      </c>
      <c r="DQ17" s="196">
        <v>79829</v>
      </c>
    </row>
    <row r="18" spans="1:121" ht="17.25" customHeight="1">
      <c r="B18" s="198" t="s">
        <v>133</v>
      </c>
      <c r="C18" s="198"/>
      <c r="D18" s="191">
        <v>6850</v>
      </c>
      <c r="E18" s="203" t="s">
        <v>164</v>
      </c>
      <c r="F18" s="203">
        <v>275</v>
      </c>
      <c r="G18" s="203" t="s">
        <v>164</v>
      </c>
      <c r="H18" s="203" t="s">
        <v>164</v>
      </c>
      <c r="I18" s="203" t="s">
        <v>164</v>
      </c>
      <c r="J18" s="203" t="s">
        <v>164</v>
      </c>
      <c r="K18" s="203">
        <v>614</v>
      </c>
      <c r="L18" s="203" t="s">
        <v>164</v>
      </c>
      <c r="M18" s="203" t="s">
        <v>164</v>
      </c>
      <c r="N18" s="203" t="s">
        <v>164</v>
      </c>
      <c r="O18" s="203" t="s">
        <v>164</v>
      </c>
      <c r="P18" s="203" t="s">
        <v>164</v>
      </c>
      <c r="Q18" s="203" t="s">
        <v>164</v>
      </c>
      <c r="R18" s="203" t="s">
        <v>164</v>
      </c>
      <c r="S18" s="203" t="s">
        <v>164</v>
      </c>
      <c r="T18" s="203" t="s">
        <v>164</v>
      </c>
      <c r="U18" s="203" t="s">
        <v>164</v>
      </c>
      <c r="V18" s="203" t="s">
        <v>164</v>
      </c>
      <c r="W18" s="203" t="s">
        <v>164</v>
      </c>
      <c r="X18" s="203" t="s">
        <v>164</v>
      </c>
      <c r="Y18" s="203" t="s">
        <v>164</v>
      </c>
      <c r="Z18" s="203">
        <v>595</v>
      </c>
      <c r="AA18" s="203" t="s">
        <v>164</v>
      </c>
      <c r="AB18" s="203" t="s">
        <v>164</v>
      </c>
      <c r="AC18" s="203">
        <v>284</v>
      </c>
      <c r="AD18" s="203">
        <v>83</v>
      </c>
      <c r="AE18" s="203">
        <v>0</v>
      </c>
      <c r="AF18" s="203">
        <v>721</v>
      </c>
      <c r="AG18" s="203" t="s">
        <v>164</v>
      </c>
      <c r="AH18" s="203" t="s">
        <v>164</v>
      </c>
      <c r="AI18" s="203" t="s">
        <v>164</v>
      </c>
      <c r="AJ18" s="203" t="s">
        <v>164</v>
      </c>
      <c r="AK18" s="203" t="s">
        <v>164</v>
      </c>
      <c r="AL18" s="203">
        <v>131</v>
      </c>
      <c r="AM18" s="203" t="s">
        <v>164</v>
      </c>
      <c r="AN18" s="203">
        <v>70</v>
      </c>
      <c r="AO18" s="203">
        <v>232</v>
      </c>
      <c r="AP18" s="203" t="s">
        <v>164</v>
      </c>
      <c r="AQ18" s="203">
        <v>158</v>
      </c>
      <c r="AR18" s="203" t="s">
        <v>164</v>
      </c>
      <c r="AS18" s="203" t="s">
        <v>164</v>
      </c>
      <c r="AT18" s="203">
        <v>187</v>
      </c>
      <c r="AU18" s="203" t="s">
        <v>164</v>
      </c>
      <c r="AV18" s="203">
        <v>248</v>
      </c>
      <c r="AW18" s="203" t="s">
        <v>164</v>
      </c>
      <c r="AX18" s="203" t="s">
        <v>164</v>
      </c>
      <c r="AY18" s="203" t="s">
        <v>164</v>
      </c>
      <c r="AZ18" s="203" t="s">
        <v>164</v>
      </c>
      <c r="BA18" s="203" t="s">
        <v>164</v>
      </c>
      <c r="BB18" s="203" t="s">
        <v>164</v>
      </c>
      <c r="BC18" s="203" t="s">
        <v>164</v>
      </c>
      <c r="BD18" s="203" t="s">
        <v>164</v>
      </c>
      <c r="BE18" s="203" t="s">
        <v>164</v>
      </c>
      <c r="BF18" s="203" t="s">
        <v>164</v>
      </c>
      <c r="BG18" s="203" t="s">
        <v>164</v>
      </c>
      <c r="BH18" s="203" t="s">
        <v>164</v>
      </c>
      <c r="BI18" s="203" t="s">
        <v>164</v>
      </c>
      <c r="BJ18" s="203" t="s">
        <v>164</v>
      </c>
      <c r="BK18" s="203" t="s">
        <v>164</v>
      </c>
      <c r="BL18" s="203" t="s">
        <v>164</v>
      </c>
      <c r="BM18" s="193">
        <v>3604</v>
      </c>
      <c r="BN18" s="204">
        <v>580</v>
      </c>
      <c r="BO18" s="204" t="s">
        <v>164</v>
      </c>
      <c r="BP18" s="204" t="s">
        <v>164</v>
      </c>
      <c r="BQ18" s="204">
        <v>85</v>
      </c>
      <c r="BR18" s="204" t="s">
        <v>164</v>
      </c>
      <c r="BS18" s="204" t="s">
        <v>164</v>
      </c>
      <c r="BT18" s="204" t="s">
        <v>164</v>
      </c>
      <c r="BU18" s="204" t="s">
        <v>164</v>
      </c>
      <c r="BV18" s="204" t="s">
        <v>164</v>
      </c>
      <c r="BW18" s="204" t="s">
        <v>164</v>
      </c>
      <c r="BX18" s="204" t="s">
        <v>164</v>
      </c>
      <c r="BY18" s="212" t="s">
        <v>405</v>
      </c>
      <c r="BZ18" s="204" t="s">
        <v>164</v>
      </c>
      <c r="CA18" s="204" t="s">
        <v>164</v>
      </c>
      <c r="CB18" s="204" t="s">
        <v>164</v>
      </c>
      <c r="CC18" s="204" t="s">
        <v>164</v>
      </c>
      <c r="CD18" s="204" t="s">
        <v>164</v>
      </c>
      <c r="CE18" s="204" t="s">
        <v>164</v>
      </c>
      <c r="CF18" s="204" t="s">
        <v>164</v>
      </c>
      <c r="CG18" s="204" t="s">
        <v>164</v>
      </c>
      <c r="CH18" s="204" t="s">
        <v>164</v>
      </c>
      <c r="CI18" s="204" t="s">
        <v>164</v>
      </c>
      <c r="CJ18" s="204">
        <v>218</v>
      </c>
      <c r="CK18" s="204" t="s">
        <v>164</v>
      </c>
      <c r="CL18" s="204" t="s">
        <v>164</v>
      </c>
      <c r="CM18" s="204" t="s">
        <v>164</v>
      </c>
      <c r="CN18" s="204" t="s">
        <v>164</v>
      </c>
      <c r="CO18" s="204" t="s">
        <v>164</v>
      </c>
      <c r="CP18" s="204" t="s">
        <v>164</v>
      </c>
      <c r="CQ18" s="204" t="s">
        <v>164</v>
      </c>
      <c r="CR18" s="204" t="s">
        <v>164</v>
      </c>
      <c r="CS18" s="204" t="s">
        <v>164</v>
      </c>
      <c r="CT18" s="204" t="s">
        <v>164</v>
      </c>
      <c r="CU18" s="204" t="s">
        <v>164</v>
      </c>
      <c r="CV18" s="204">
        <v>2362</v>
      </c>
      <c r="CW18" s="204" t="s">
        <v>164</v>
      </c>
      <c r="CX18" s="204" t="s">
        <v>164</v>
      </c>
      <c r="CY18" s="204" t="s">
        <v>164</v>
      </c>
      <c r="CZ18" s="204" t="s">
        <v>164</v>
      </c>
      <c r="DA18" s="204" t="s">
        <v>164</v>
      </c>
      <c r="DB18" s="204" t="s">
        <v>164</v>
      </c>
      <c r="DC18" s="204" t="s">
        <v>164</v>
      </c>
      <c r="DD18" s="204" t="s">
        <v>164</v>
      </c>
      <c r="DE18" s="204" t="s">
        <v>164</v>
      </c>
      <c r="DF18" s="204" t="s">
        <v>164</v>
      </c>
      <c r="DG18" s="204" t="s">
        <v>164</v>
      </c>
      <c r="DH18" s="204" t="s">
        <v>164</v>
      </c>
      <c r="DI18" s="204" t="s">
        <v>164</v>
      </c>
      <c r="DJ18" s="195">
        <v>3246</v>
      </c>
      <c r="DK18" s="196" t="s">
        <v>164</v>
      </c>
      <c r="DL18" s="196" t="s">
        <v>164</v>
      </c>
      <c r="DM18" s="196" t="s">
        <v>164</v>
      </c>
      <c r="DN18" s="196" t="s">
        <v>164</v>
      </c>
      <c r="DO18" s="196" t="s">
        <v>164</v>
      </c>
      <c r="DP18" s="196" t="s">
        <v>164</v>
      </c>
      <c r="DQ18" s="196">
        <v>0</v>
      </c>
    </row>
    <row r="19" spans="1:121" ht="17.25" customHeight="1">
      <c r="B19" s="205" t="s">
        <v>128</v>
      </c>
      <c r="C19" s="205"/>
      <c r="D19" s="191">
        <v>5334953</v>
      </c>
      <c r="E19" s="203">
        <v>66264</v>
      </c>
      <c r="F19" s="203">
        <v>34065</v>
      </c>
      <c r="G19" s="203">
        <v>128100</v>
      </c>
      <c r="H19" s="203">
        <v>108777</v>
      </c>
      <c r="I19" s="203">
        <v>48550</v>
      </c>
      <c r="J19" s="203">
        <v>-13208</v>
      </c>
      <c r="K19" s="203">
        <v>141849</v>
      </c>
      <c r="L19" s="203">
        <v>68832</v>
      </c>
      <c r="M19" s="203">
        <v>76897</v>
      </c>
      <c r="N19" s="203">
        <v>55501</v>
      </c>
      <c r="O19" s="203">
        <v>265</v>
      </c>
      <c r="P19" s="203">
        <v>64830</v>
      </c>
      <c r="Q19" s="203">
        <v>159505</v>
      </c>
      <c r="R19" s="203">
        <v>47603</v>
      </c>
      <c r="S19" s="203">
        <v>75453</v>
      </c>
      <c r="T19" s="203">
        <v>61418</v>
      </c>
      <c r="U19" s="203">
        <v>67739</v>
      </c>
      <c r="V19" s="203">
        <v>49979</v>
      </c>
      <c r="W19" s="203">
        <v>37809</v>
      </c>
      <c r="X19" s="203">
        <v>32060</v>
      </c>
      <c r="Y19" s="203">
        <v>117</v>
      </c>
      <c r="Z19" s="203">
        <v>58390</v>
      </c>
      <c r="AA19" s="203">
        <v>26008</v>
      </c>
      <c r="AB19" s="203">
        <v>5668</v>
      </c>
      <c r="AC19" s="203">
        <v>46296</v>
      </c>
      <c r="AD19" s="203">
        <v>20410</v>
      </c>
      <c r="AE19" s="203">
        <v>134806</v>
      </c>
      <c r="AF19" s="203">
        <v>47429</v>
      </c>
      <c r="AG19" s="203">
        <v>50283</v>
      </c>
      <c r="AH19" s="203">
        <v>66739</v>
      </c>
      <c r="AI19" s="203">
        <v>41222</v>
      </c>
      <c r="AJ19" s="203">
        <v>37708</v>
      </c>
      <c r="AK19" s="203">
        <v>67127</v>
      </c>
      <c r="AL19" s="203">
        <v>83421</v>
      </c>
      <c r="AM19" s="203">
        <v>129313</v>
      </c>
      <c r="AN19" s="203">
        <v>441945</v>
      </c>
      <c r="AO19" s="203">
        <v>68527</v>
      </c>
      <c r="AP19" s="203">
        <v>55417</v>
      </c>
      <c r="AQ19" s="203">
        <v>69477</v>
      </c>
      <c r="AR19" s="203">
        <v>146207</v>
      </c>
      <c r="AS19" s="203">
        <v>19190</v>
      </c>
      <c r="AT19" s="203">
        <v>27718</v>
      </c>
      <c r="AU19" s="203">
        <v>50112</v>
      </c>
      <c r="AV19" s="203">
        <v>63857</v>
      </c>
      <c r="AW19" s="203">
        <v>32388</v>
      </c>
      <c r="AX19" s="203">
        <v>48844</v>
      </c>
      <c r="AY19" s="203">
        <v>31261</v>
      </c>
      <c r="AZ19" s="203">
        <v>28952</v>
      </c>
      <c r="BA19" s="203">
        <v>55548</v>
      </c>
      <c r="BB19" s="203">
        <v>21012</v>
      </c>
      <c r="BC19" s="203">
        <v>23644</v>
      </c>
      <c r="BD19" s="203">
        <v>15524</v>
      </c>
      <c r="BE19" s="203">
        <v>18776</v>
      </c>
      <c r="BF19" s="203">
        <v>19114</v>
      </c>
      <c r="BG19" s="203">
        <v>7367</v>
      </c>
      <c r="BH19" s="203">
        <v>7414</v>
      </c>
      <c r="BI19" s="203">
        <v>34564</v>
      </c>
      <c r="BJ19" s="203">
        <v>4270</v>
      </c>
      <c r="BK19" s="203">
        <v>220932</v>
      </c>
      <c r="BL19" s="203">
        <v>21667</v>
      </c>
      <c r="BM19" s="193">
        <v>3660980</v>
      </c>
      <c r="BN19" s="204">
        <v>289096</v>
      </c>
      <c r="BO19" s="204">
        <v>35200</v>
      </c>
      <c r="BP19" s="204">
        <v>21311</v>
      </c>
      <c r="BQ19" s="204">
        <v>16458</v>
      </c>
      <c r="BR19" s="204">
        <v>14510</v>
      </c>
      <c r="BS19" s="204">
        <v>36857</v>
      </c>
      <c r="BT19" s="204">
        <v>58105</v>
      </c>
      <c r="BU19" s="204">
        <v>46066</v>
      </c>
      <c r="BV19" s="204">
        <v>29689</v>
      </c>
      <c r="BW19" s="204">
        <v>113350</v>
      </c>
      <c r="BX19" s="204">
        <v>16899</v>
      </c>
      <c r="BY19" s="204">
        <v>137</v>
      </c>
      <c r="BZ19" s="204">
        <v>14950</v>
      </c>
      <c r="CA19" s="204">
        <v>20853</v>
      </c>
      <c r="CB19" s="204">
        <v>43895</v>
      </c>
      <c r="CC19" s="204">
        <v>31648</v>
      </c>
      <c r="CD19" s="204">
        <v>17768</v>
      </c>
      <c r="CE19" s="204">
        <v>11003</v>
      </c>
      <c r="CF19" s="204">
        <v>13989</v>
      </c>
      <c r="CG19" s="204">
        <v>30978</v>
      </c>
      <c r="CH19" s="204">
        <v>11163</v>
      </c>
      <c r="CI19" s="204">
        <v>29565</v>
      </c>
      <c r="CJ19" s="204">
        <v>14863</v>
      </c>
      <c r="CK19" s="204">
        <v>13164</v>
      </c>
      <c r="CL19" s="204">
        <v>4544</v>
      </c>
      <c r="CM19" s="204">
        <v>28523</v>
      </c>
      <c r="CN19" s="204">
        <v>21277</v>
      </c>
      <c r="CO19" s="204">
        <v>13030</v>
      </c>
      <c r="CP19" s="204">
        <v>14003</v>
      </c>
      <c r="CQ19" s="204">
        <v>14367</v>
      </c>
      <c r="CR19" s="204">
        <v>20330</v>
      </c>
      <c r="CS19" s="204">
        <v>20922</v>
      </c>
      <c r="CT19" s="204">
        <v>10471</v>
      </c>
      <c r="CU19" s="204">
        <v>25340</v>
      </c>
      <c r="CV19" s="204">
        <v>8778</v>
      </c>
      <c r="CW19" s="204">
        <v>15295</v>
      </c>
      <c r="CX19" s="204">
        <v>12870</v>
      </c>
      <c r="CY19" s="204">
        <v>5458</v>
      </c>
      <c r="CZ19" s="204">
        <v>5444</v>
      </c>
      <c r="DA19" s="204">
        <v>1719</v>
      </c>
      <c r="DB19" s="204">
        <v>26138</v>
      </c>
      <c r="DC19" s="204">
        <v>16457</v>
      </c>
      <c r="DD19" s="204">
        <v>17640</v>
      </c>
      <c r="DE19" s="204">
        <v>15488</v>
      </c>
      <c r="DF19" s="204">
        <v>31372</v>
      </c>
      <c r="DG19" s="204">
        <v>35490</v>
      </c>
      <c r="DH19" s="204">
        <v>59641</v>
      </c>
      <c r="DI19" s="204">
        <v>16906</v>
      </c>
      <c r="DJ19" s="195">
        <v>1373042</v>
      </c>
      <c r="DK19" s="196">
        <v>63133</v>
      </c>
      <c r="DL19" s="196">
        <v>-34689</v>
      </c>
      <c r="DM19" s="196">
        <v>41052</v>
      </c>
      <c r="DN19" s="196">
        <v>132450</v>
      </c>
      <c r="DO19" s="196">
        <v>77112</v>
      </c>
      <c r="DP19" s="196">
        <v>21871</v>
      </c>
      <c r="DQ19" s="196">
        <v>300930</v>
      </c>
    </row>
    <row r="20" spans="1:121" ht="15" customHeight="1">
      <c r="A20" s="5" t="s">
        <v>464</v>
      </c>
      <c r="B20" s="206"/>
      <c r="C20" s="206"/>
      <c r="D20" s="207"/>
      <c r="E20" s="207"/>
      <c r="F20" s="207"/>
      <c r="G20" s="207"/>
      <c r="H20" s="207"/>
      <c r="I20" s="207"/>
      <c r="J20" s="207" t="s">
        <v>453</v>
      </c>
      <c r="K20" s="207"/>
      <c r="L20" s="208"/>
      <c r="M20" s="207"/>
      <c r="N20" s="207"/>
      <c r="O20" s="207" t="s">
        <v>454</v>
      </c>
      <c r="P20" s="208"/>
      <c r="Q20" s="208"/>
      <c r="R20" s="208"/>
      <c r="S20" s="208"/>
      <c r="T20" s="208"/>
      <c r="U20" s="208"/>
      <c r="V20" s="209"/>
      <c r="W20" s="208"/>
      <c r="X20" s="208"/>
      <c r="Y20" s="207" t="s">
        <v>468</v>
      </c>
      <c r="Z20" s="208"/>
      <c r="AA20" s="208"/>
      <c r="AB20" s="207" t="s">
        <v>455</v>
      </c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9" t="s">
        <v>286</v>
      </c>
      <c r="BA20" s="208"/>
      <c r="BB20" s="208"/>
      <c r="BC20" s="208"/>
      <c r="BD20" s="208"/>
      <c r="BE20" s="208"/>
      <c r="BF20" s="208"/>
      <c r="BG20" s="207" t="s">
        <v>456</v>
      </c>
      <c r="BH20" s="207" t="s">
        <v>456</v>
      </c>
      <c r="BI20" s="208"/>
      <c r="BJ20" s="208"/>
      <c r="BK20" s="207" t="s">
        <v>457</v>
      </c>
      <c r="BL20" s="207" t="s">
        <v>458</v>
      </c>
      <c r="BM20" s="208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07" t="s">
        <v>463</v>
      </c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07" t="s">
        <v>455</v>
      </c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07" t="s">
        <v>455</v>
      </c>
      <c r="CZ20" s="207" t="s">
        <v>455</v>
      </c>
      <c r="DA20" s="207" t="s">
        <v>455</v>
      </c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07" t="s">
        <v>460</v>
      </c>
      <c r="DO20" s="207" t="s">
        <v>461</v>
      </c>
      <c r="DP20" s="207" t="s">
        <v>461</v>
      </c>
    </row>
    <row r="21" spans="1:121" ht="15" customHeight="1">
      <c r="A21" s="5" t="s">
        <v>471</v>
      </c>
      <c r="BK21" s="211" t="s">
        <v>459</v>
      </c>
    </row>
  </sheetData>
  <mergeCells count="18">
    <mergeCell ref="DQ2:DQ4"/>
    <mergeCell ref="V5:V15"/>
    <mergeCell ref="AZ5:AZ15"/>
    <mergeCell ref="BF5:BF15"/>
    <mergeCell ref="BV5:BV15"/>
    <mergeCell ref="BZ5:BZ15"/>
    <mergeCell ref="CA5:CA15"/>
    <mergeCell ref="DN5:DN15"/>
    <mergeCell ref="DO5:DO15"/>
    <mergeCell ref="DP5:DP15"/>
    <mergeCell ref="DJ2:DJ4"/>
    <mergeCell ref="DF5:DF15"/>
    <mergeCell ref="DM5:DM15"/>
    <mergeCell ref="B4:C4"/>
    <mergeCell ref="B5:C5"/>
    <mergeCell ref="B8:C8"/>
    <mergeCell ref="D2:D4"/>
    <mergeCell ref="BM2:BM4"/>
  </mergeCells>
  <phoneticPr fontId="4"/>
  <pageMargins left="0.59055118110236227" right="0.59055118110236227" top="0.98425196850393704" bottom="0.98425196850393704" header="0.51181102362204722" footer="0.51181102362204722"/>
  <pageSetup paperSize="8" scale="7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2601-2E55-4AF0-BAAD-AE77F9BC7A5E}">
  <sheetPr>
    <pageSetUpPr fitToPage="1"/>
  </sheetPr>
  <dimension ref="B1:T113"/>
  <sheetViews>
    <sheetView zoomScaleNormal="100" workbookViewId="0">
      <pane xSplit="4" ySplit="4" topLeftCell="E82" activePane="bottomRight" state="frozen"/>
      <selection activeCell="E3" sqref="E3"/>
      <selection pane="topRight" activeCell="E3" sqref="E3"/>
      <selection pane="bottomLeft" activeCell="E3" sqref="E3"/>
      <selection pane="bottomRight" activeCell="D113" sqref="D113"/>
    </sheetView>
  </sheetViews>
  <sheetFormatPr defaultColWidth="7.625" defaultRowHeight="20.100000000000001" customHeight="1"/>
  <cols>
    <col min="1" max="1" width="1.625" style="123" customWidth="1"/>
    <col min="2" max="2" width="12.25" style="117" customWidth="1"/>
    <col min="3" max="3" width="5.25" style="117" bestFit="1" customWidth="1"/>
    <col min="4" max="4" width="37.5" style="118" customWidth="1"/>
    <col min="5" max="9" width="13.5" style="119" customWidth="1"/>
    <col min="10" max="10" width="13.5" style="120" customWidth="1"/>
    <col min="11" max="14" width="13.5" style="121" customWidth="1"/>
    <col min="15" max="15" width="13.5" style="122" customWidth="1"/>
    <col min="16" max="16384" width="7.625" style="123"/>
  </cols>
  <sheetData>
    <row r="1" spans="2:15" ht="8.25" customHeight="1"/>
    <row r="2" spans="2:15" s="122" customFormat="1" ht="28.9" customHeight="1">
      <c r="B2" s="269" t="s">
        <v>34</v>
      </c>
      <c r="C2" s="272" t="s">
        <v>35</v>
      </c>
      <c r="D2" s="272" t="s">
        <v>216</v>
      </c>
      <c r="E2" s="275" t="s">
        <v>335</v>
      </c>
      <c r="F2" s="278" t="s">
        <v>447</v>
      </c>
      <c r="G2" s="280" t="s">
        <v>448</v>
      </c>
      <c r="H2" s="250" t="s">
        <v>217</v>
      </c>
      <c r="I2" s="251"/>
      <c r="J2" s="251"/>
      <c r="K2" s="252"/>
      <c r="L2" s="124" t="s">
        <v>218</v>
      </c>
      <c r="M2" s="256" t="s">
        <v>94</v>
      </c>
      <c r="N2" s="257"/>
      <c r="O2" s="262" t="s">
        <v>219</v>
      </c>
    </row>
    <row r="3" spans="2:15" s="122" customFormat="1" ht="28.9" customHeight="1">
      <c r="B3" s="270"/>
      <c r="C3" s="273"/>
      <c r="D3" s="273"/>
      <c r="E3" s="276"/>
      <c r="F3" s="279"/>
      <c r="G3" s="281"/>
      <c r="H3" s="253"/>
      <c r="I3" s="254"/>
      <c r="J3" s="254"/>
      <c r="K3" s="255"/>
      <c r="L3" s="125" t="s">
        <v>302</v>
      </c>
      <c r="M3" s="125" t="s">
        <v>119</v>
      </c>
      <c r="N3" s="125" t="s">
        <v>120</v>
      </c>
      <c r="O3" s="263"/>
    </row>
    <row r="4" spans="2:15" ht="39.6" customHeight="1">
      <c r="B4" s="271"/>
      <c r="C4" s="274"/>
      <c r="D4" s="274"/>
      <c r="E4" s="277"/>
      <c r="F4" s="126" t="s">
        <v>336</v>
      </c>
      <c r="G4" s="127" t="s">
        <v>337</v>
      </c>
      <c r="H4" s="128" t="s">
        <v>449</v>
      </c>
      <c r="I4" s="128" t="s">
        <v>450</v>
      </c>
      <c r="J4" s="129" t="s">
        <v>301</v>
      </c>
      <c r="K4" s="125" t="s">
        <v>118</v>
      </c>
      <c r="L4" s="256" t="s">
        <v>451</v>
      </c>
      <c r="M4" s="265"/>
      <c r="N4" s="257"/>
      <c r="O4" s="264"/>
    </row>
    <row r="5" spans="2:15" ht="15" customHeight="1">
      <c r="B5" s="266" t="s">
        <v>190</v>
      </c>
      <c r="C5" s="130" t="s">
        <v>0</v>
      </c>
      <c r="D5" s="131" t="s">
        <v>63</v>
      </c>
      <c r="E5" s="137">
        <v>2260</v>
      </c>
      <c r="F5" s="132">
        <v>2022</v>
      </c>
      <c r="G5" s="133">
        <v>1447</v>
      </c>
      <c r="H5" s="137">
        <v>3410</v>
      </c>
      <c r="I5" s="137">
        <v>3470</v>
      </c>
      <c r="J5" s="165">
        <f>+I5-H5</f>
        <v>60</v>
      </c>
      <c r="K5" s="166">
        <f>+I5/H5-1</f>
        <v>1.7595307917888547E-2</v>
      </c>
      <c r="L5" s="134">
        <v>3.5999999999999997E-2</v>
      </c>
      <c r="M5" s="134">
        <v>3.2000000000000001E-2</v>
      </c>
      <c r="N5" s="134">
        <v>3.7999999999999999E-2</v>
      </c>
      <c r="O5" s="135" t="s">
        <v>95</v>
      </c>
    </row>
    <row r="6" spans="2:15" ht="15" customHeight="1">
      <c r="B6" s="267"/>
      <c r="C6" s="130" t="s">
        <v>1</v>
      </c>
      <c r="D6" s="131" t="s">
        <v>64</v>
      </c>
      <c r="E6" s="137">
        <v>1430</v>
      </c>
      <c r="F6" s="132">
        <v>1407</v>
      </c>
      <c r="G6" s="133">
        <v>762</v>
      </c>
      <c r="H6" s="137">
        <v>2140</v>
      </c>
      <c r="I6" s="137">
        <v>2170</v>
      </c>
      <c r="J6" s="165">
        <f t="shared" ref="J6:J69" si="0">+I6-H6</f>
        <v>30</v>
      </c>
      <c r="K6" s="166">
        <f t="shared" ref="K6:K69" si="1">+I6/H6-1</f>
        <v>1.4018691588784993E-2</v>
      </c>
      <c r="L6" s="134">
        <v>3.5999999999999997E-2</v>
      </c>
      <c r="M6" s="134">
        <v>3.4000000000000002E-2</v>
      </c>
      <c r="N6" s="134">
        <v>3.6999999999999998E-2</v>
      </c>
      <c r="O6" s="135" t="s">
        <v>95</v>
      </c>
    </row>
    <row r="7" spans="2:15" ht="15" customHeight="1">
      <c r="B7" s="267"/>
      <c r="C7" s="130" t="s">
        <v>2</v>
      </c>
      <c r="D7" s="131" t="s">
        <v>65</v>
      </c>
      <c r="E7" s="137">
        <v>6500</v>
      </c>
      <c r="F7" s="132">
        <v>6103</v>
      </c>
      <c r="G7" s="133">
        <v>2626</v>
      </c>
      <c r="H7" s="137">
        <v>8660</v>
      </c>
      <c r="I7" s="137">
        <v>8730</v>
      </c>
      <c r="J7" s="165">
        <f t="shared" si="0"/>
        <v>70</v>
      </c>
      <c r="K7" s="166">
        <f t="shared" si="1"/>
        <v>8.083140877598094E-3</v>
      </c>
      <c r="L7" s="134">
        <v>3.3000000000000002E-2</v>
      </c>
      <c r="M7" s="134">
        <v>3.1E-2</v>
      </c>
      <c r="N7" s="134">
        <v>3.4000000000000002E-2</v>
      </c>
      <c r="O7" s="135" t="s">
        <v>95</v>
      </c>
    </row>
    <row r="8" spans="2:15" ht="15" customHeight="1">
      <c r="B8" s="267"/>
      <c r="C8" s="130" t="s">
        <v>3</v>
      </c>
      <c r="D8" s="131" t="s">
        <v>66</v>
      </c>
      <c r="E8" s="137">
        <v>4800</v>
      </c>
      <c r="F8" s="132">
        <v>4213</v>
      </c>
      <c r="G8" s="133">
        <v>2586</v>
      </c>
      <c r="H8" s="137">
        <v>6800</v>
      </c>
      <c r="I8" s="137">
        <v>6800</v>
      </c>
      <c r="J8" s="165">
        <f t="shared" si="0"/>
        <v>0</v>
      </c>
      <c r="K8" s="166">
        <f t="shared" si="1"/>
        <v>0</v>
      </c>
      <c r="L8" s="134">
        <v>3.3000000000000002E-2</v>
      </c>
      <c r="M8" s="134">
        <v>3.1E-2</v>
      </c>
      <c r="N8" s="134">
        <v>3.4000000000000002E-2</v>
      </c>
      <c r="O8" s="135" t="s">
        <v>95</v>
      </c>
    </row>
    <row r="9" spans="2:15" ht="15" customHeight="1">
      <c r="B9" s="267"/>
      <c r="C9" s="130" t="s">
        <v>4</v>
      </c>
      <c r="D9" s="131" t="s">
        <v>67</v>
      </c>
      <c r="E9" s="137">
        <v>1800</v>
      </c>
      <c r="F9" s="132">
        <v>1668</v>
      </c>
      <c r="G9" s="133">
        <v>1081</v>
      </c>
      <c r="H9" s="137">
        <v>2640</v>
      </c>
      <c r="I9" s="137">
        <v>2750</v>
      </c>
      <c r="J9" s="165">
        <f t="shared" si="0"/>
        <v>110</v>
      </c>
      <c r="K9" s="166">
        <f t="shared" si="1"/>
        <v>4.1666666666666741E-2</v>
      </c>
      <c r="L9" s="134">
        <v>3.5000000000000003E-2</v>
      </c>
      <c r="M9" s="134">
        <v>3.3000000000000002E-2</v>
      </c>
      <c r="N9" s="134">
        <v>3.5999999999999997E-2</v>
      </c>
      <c r="O9" s="135" t="s">
        <v>95</v>
      </c>
    </row>
    <row r="10" spans="2:15" ht="15" customHeight="1">
      <c r="B10" s="267"/>
      <c r="C10" s="130" t="s">
        <v>6</v>
      </c>
      <c r="D10" s="131" t="s">
        <v>69</v>
      </c>
      <c r="E10" s="137">
        <v>5760</v>
      </c>
      <c r="F10" s="132">
        <v>6118</v>
      </c>
      <c r="G10" s="133">
        <v>1141</v>
      </c>
      <c r="H10" s="137">
        <v>7260</v>
      </c>
      <c r="I10" s="137">
        <v>7260</v>
      </c>
      <c r="J10" s="165">
        <f t="shared" si="0"/>
        <v>0</v>
      </c>
      <c r="K10" s="166">
        <f t="shared" si="1"/>
        <v>0</v>
      </c>
      <c r="L10" s="134">
        <v>3.7999999999999999E-2</v>
      </c>
      <c r="M10" s="134">
        <v>3.5999999999999997E-2</v>
      </c>
      <c r="N10" s="134">
        <v>3.9E-2</v>
      </c>
      <c r="O10" s="135" t="s">
        <v>95</v>
      </c>
    </row>
    <row r="11" spans="2:15" ht="15" customHeight="1">
      <c r="B11" s="267"/>
      <c r="C11" s="130" t="s">
        <v>7</v>
      </c>
      <c r="D11" s="131" t="s">
        <v>70</v>
      </c>
      <c r="E11" s="137">
        <v>2860</v>
      </c>
      <c r="F11" s="132">
        <v>2957</v>
      </c>
      <c r="G11" s="133">
        <v>962</v>
      </c>
      <c r="H11" s="137">
        <v>3850</v>
      </c>
      <c r="I11" s="137">
        <v>3920</v>
      </c>
      <c r="J11" s="165">
        <f t="shared" si="0"/>
        <v>70</v>
      </c>
      <c r="K11" s="166">
        <f t="shared" si="1"/>
        <v>1.8181818181818077E-2</v>
      </c>
      <c r="L11" s="134">
        <v>3.5000000000000003E-2</v>
      </c>
      <c r="M11" s="134">
        <v>3.3000000000000002E-2</v>
      </c>
      <c r="N11" s="134">
        <v>3.5999999999999997E-2</v>
      </c>
      <c r="O11" s="135" t="s">
        <v>95</v>
      </c>
    </row>
    <row r="12" spans="2:15" ht="15" customHeight="1">
      <c r="B12" s="267"/>
      <c r="C12" s="130" t="s">
        <v>8</v>
      </c>
      <c r="D12" s="131" t="s">
        <v>71</v>
      </c>
      <c r="E12" s="137">
        <v>2780</v>
      </c>
      <c r="F12" s="132">
        <v>2957</v>
      </c>
      <c r="G12" s="133">
        <v>902</v>
      </c>
      <c r="H12" s="137">
        <v>3860</v>
      </c>
      <c r="I12" s="137">
        <v>3860</v>
      </c>
      <c r="J12" s="165">
        <f t="shared" si="0"/>
        <v>0</v>
      </c>
      <c r="K12" s="166">
        <f t="shared" si="1"/>
        <v>0</v>
      </c>
      <c r="L12" s="134">
        <v>3.5000000000000003E-2</v>
      </c>
      <c r="M12" s="134">
        <v>3.3000000000000002E-2</v>
      </c>
      <c r="N12" s="134">
        <v>3.5999999999999997E-2</v>
      </c>
      <c r="O12" s="135" t="s">
        <v>95</v>
      </c>
    </row>
    <row r="13" spans="2:15" ht="15" customHeight="1">
      <c r="B13" s="267"/>
      <c r="C13" s="130" t="s">
        <v>9</v>
      </c>
      <c r="D13" s="131" t="s">
        <v>72</v>
      </c>
      <c r="E13" s="137">
        <v>2260</v>
      </c>
      <c r="F13" s="132">
        <v>2032</v>
      </c>
      <c r="G13" s="133">
        <v>987</v>
      </c>
      <c r="H13" s="137">
        <v>2990</v>
      </c>
      <c r="I13" s="137">
        <v>3020</v>
      </c>
      <c r="J13" s="165">
        <f t="shared" si="0"/>
        <v>30</v>
      </c>
      <c r="K13" s="166">
        <f t="shared" si="1"/>
        <v>1.0033444816053505E-2</v>
      </c>
      <c r="L13" s="134">
        <v>3.7999999999999999E-2</v>
      </c>
      <c r="M13" s="134">
        <v>3.5999999999999997E-2</v>
      </c>
      <c r="N13" s="134">
        <v>3.9E-2</v>
      </c>
      <c r="O13" s="135" t="s">
        <v>95</v>
      </c>
    </row>
    <row r="14" spans="2:15" ht="15" customHeight="1">
      <c r="B14" s="267"/>
      <c r="C14" s="130" t="s">
        <v>11</v>
      </c>
      <c r="D14" s="131" t="s">
        <v>74</v>
      </c>
      <c r="E14" s="137">
        <v>2827</v>
      </c>
      <c r="F14" s="132">
        <v>2847</v>
      </c>
      <c r="G14" s="133">
        <v>742</v>
      </c>
      <c r="H14" s="137">
        <v>3560</v>
      </c>
      <c r="I14" s="137">
        <v>3590</v>
      </c>
      <c r="J14" s="165">
        <f t="shared" si="0"/>
        <v>30</v>
      </c>
      <c r="K14" s="166">
        <f t="shared" si="1"/>
        <v>8.4269662921347965E-3</v>
      </c>
      <c r="L14" s="134">
        <v>3.5999999999999997E-2</v>
      </c>
      <c r="M14" s="134">
        <v>3.4000000000000002E-2</v>
      </c>
      <c r="N14" s="134">
        <v>3.6999999999999998E-2</v>
      </c>
      <c r="O14" s="135" t="s">
        <v>95</v>
      </c>
    </row>
    <row r="15" spans="2:15" ht="15" customHeight="1">
      <c r="B15" s="267"/>
      <c r="C15" s="130" t="s">
        <v>12</v>
      </c>
      <c r="D15" s="131" t="s">
        <v>75</v>
      </c>
      <c r="E15" s="137">
        <v>7396</v>
      </c>
      <c r="F15" s="132">
        <v>7271</v>
      </c>
      <c r="G15" s="133">
        <v>3128</v>
      </c>
      <c r="H15" s="137">
        <v>10400</v>
      </c>
      <c r="I15" s="137">
        <v>10400</v>
      </c>
      <c r="J15" s="165">
        <f t="shared" si="0"/>
        <v>0</v>
      </c>
      <c r="K15" s="166">
        <f t="shared" si="1"/>
        <v>0</v>
      </c>
      <c r="L15" s="134">
        <v>3.4000000000000002E-2</v>
      </c>
      <c r="M15" s="134">
        <v>3.2000000000000001E-2</v>
      </c>
      <c r="N15" s="134">
        <v>3.5999999999999997E-2</v>
      </c>
      <c r="O15" s="135" t="s">
        <v>96</v>
      </c>
    </row>
    <row r="16" spans="2:15" ht="15" customHeight="1">
      <c r="B16" s="267"/>
      <c r="C16" s="130" t="s">
        <v>13</v>
      </c>
      <c r="D16" s="131" t="s">
        <v>76</v>
      </c>
      <c r="E16" s="137">
        <v>1850</v>
      </c>
      <c r="F16" s="132">
        <v>1948</v>
      </c>
      <c r="G16" s="133">
        <v>461</v>
      </c>
      <c r="H16" s="137">
        <v>2410</v>
      </c>
      <c r="I16" s="137">
        <v>2410</v>
      </c>
      <c r="J16" s="165">
        <f t="shared" si="0"/>
        <v>0</v>
      </c>
      <c r="K16" s="166">
        <f t="shared" si="1"/>
        <v>0</v>
      </c>
      <c r="L16" s="134">
        <v>3.4000000000000002E-2</v>
      </c>
      <c r="M16" s="134">
        <v>3.2000000000000001E-2</v>
      </c>
      <c r="N16" s="134">
        <v>3.5000000000000003E-2</v>
      </c>
      <c r="O16" s="135" t="s">
        <v>95</v>
      </c>
    </row>
    <row r="17" spans="2:15" ht="15" customHeight="1">
      <c r="B17" s="267"/>
      <c r="C17" s="130" t="s">
        <v>14</v>
      </c>
      <c r="D17" s="131" t="s">
        <v>77</v>
      </c>
      <c r="E17" s="137">
        <v>2810</v>
      </c>
      <c r="F17" s="132">
        <v>2845</v>
      </c>
      <c r="G17" s="133">
        <v>1194</v>
      </c>
      <c r="H17" s="137">
        <v>3940</v>
      </c>
      <c r="I17" s="137">
        <v>4040</v>
      </c>
      <c r="J17" s="165">
        <f t="shared" si="0"/>
        <v>100</v>
      </c>
      <c r="K17" s="166">
        <f t="shared" si="1"/>
        <v>2.5380710659898442E-2</v>
      </c>
      <c r="L17" s="134">
        <v>3.6999999999999998E-2</v>
      </c>
      <c r="M17" s="134">
        <v>3.5000000000000003E-2</v>
      </c>
      <c r="N17" s="134">
        <v>3.7999999999999999E-2</v>
      </c>
      <c r="O17" s="135" t="s">
        <v>95</v>
      </c>
    </row>
    <row r="18" spans="2:15" ht="15" customHeight="1">
      <c r="B18" s="267"/>
      <c r="C18" s="130" t="s">
        <v>15</v>
      </c>
      <c r="D18" s="131" t="s">
        <v>78</v>
      </c>
      <c r="E18" s="137">
        <v>2640</v>
      </c>
      <c r="F18" s="132">
        <v>2717</v>
      </c>
      <c r="G18" s="133">
        <v>702</v>
      </c>
      <c r="H18" s="137">
        <v>3330</v>
      </c>
      <c r="I18" s="137">
        <v>3420</v>
      </c>
      <c r="J18" s="165">
        <f t="shared" si="0"/>
        <v>90</v>
      </c>
      <c r="K18" s="166">
        <f t="shared" si="1"/>
        <v>2.7027027027026973E-2</v>
      </c>
      <c r="L18" s="134">
        <v>3.6999999999999998E-2</v>
      </c>
      <c r="M18" s="134">
        <v>3.5000000000000003E-2</v>
      </c>
      <c r="N18" s="134">
        <v>3.7999999999999999E-2</v>
      </c>
      <c r="O18" s="135" t="s">
        <v>95</v>
      </c>
    </row>
    <row r="19" spans="2:15" ht="15" customHeight="1">
      <c r="B19" s="267"/>
      <c r="C19" s="130" t="s">
        <v>16</v>
      </c>
      <c r="D19" s="131" t="s">
        <v>79</v>
      </c>
      <c r="E19" s="137">
        <v>2100</v>
      </c>
      <c r="F19" s="132">
        <v>2165</v>
      </c>
      <c r="G19" s="133">
        <v>1124</v>
      </c>
      <c r="H19" s="137">
        <v>3210</v>
      </c>
      <c r="I19" s="137">
        <v>3290</v>
      </c>
      <c r="J19" s="165">
        <f t="shared" si="0"/>
        <v>80</v>
      </c>
      <c r="K19" s="166">
        <f t="shared" si="1"/>
        <v>2.4922118380062308E-2</v>
      </c>
      <c r="L19" s="134">
        <v>3.6999999999999998E-2</v>
      </c>
      <c r="M19" s="134">
        <v>3.5000000000000003E-2</v>
      </c>
      <c r="N19" s="134">
        <v>3.7999999999999999E-2</v>
      </c>
      <c r="O19" s="135" t="s">
        <v>95</v>
      </c>
    </row>
    <row r="20" spans="2:15" ht="15" customHeight="1">
      <c r="B20" s="267"/>
      <c r="C20" s="130" t="s">
        <v>17</v>
      </c>
      <c r="D20" s="131" t="s">
        <v>136</v>
      </c>
      <c r="E20" s="137">
        <v>2837</v>
      </c>
      <c r="F20" s="132">
        <v>2914</v>
      </c>
      <c r="G20" s="133">
        <v>625</v>
      </c>
      <c r="H20" s="137">
        <v>3310</v>
      </c>
      <c r="I20" s="137">
        <v>3540</v>
      </c>
      <c r="J20" s="165">
        <f t="shared" si="0"/>
        <v>230</v>
      </c>
      <c r="K20" s="166">
        <f>+I20/H20-1</f>
        <v>6.9486404833836835E-2</v>
      </c>
      <c r="L20" s="134">
        <v>3.9E-2</v>
      </c>
      <c r="M20" s="134">
        <v>3.6999999999999998E-2</v>
      </c>
      <c r="N20" s="134">
        <v>0.04</v>
      </c>
      <c r="O20" s="135" t="s">
        <v>95</v>
      </c>
    </row>
    <row r="21" spans="2:15" ht="15" customHeight="1">
      <c r="B21" s="267"/>
      <c r="C21" s="130" t="s">
        <v>18</v>
      </c>
      <c r="D21" s="131" t="s">
        <v>134</v>
      </c>
      <c r="E21" s="137">
        <v>2070</v>
      </c>
      <c r="F21" s="132">
        <v>2223</v>
      </c>
      <c r="G21" s="133">
        <v>276</v>
      </c>
      <c r="H21" s="137">
        <v>2430</v>
      </c>
      <c r="I21" s="137">
        <v>2500</v>
      </c>
      <c r="J21" s="165">
        <f t="shared" si="0"/>
        <v>70</v>
      </c>
      <c r="K21" s="166">
        <f t="shared" si="1"/>
        <v>2.8806584362139898E-2</v>
      </c>
      <c r="L21" s="134">
        <v>3.5999999999999997E-2</v>
      </c>
      <c r="M21" s="134">
        <v>3.4000000000000002E-2</v>
      </c>
      <c r="N21" s="134">
        <v>3.6999999999999998E-2</v>
      </c>
      <c r="O21" s="135" t="s">
        <v>95</v>
      </c>
    </row>
    <row r="22" spans="2:15" ht="15" customHeight="1">
      <c r="B22" s="267"/>
      <c r="C22" s="130" t="s">
        <v>19</v>
      </c>
      <c r="D22" s="131" t="s">
        <v>135</v>
      </c>
      <c r="E22" s="137">
        <v>1650</v>
      </c>
      <c r="F22" s="132">
        <v>1670</v>
      </c>
      <c r="G22" s="133">
        <v>499</v>
      </c>
      <c r="H22" s="137">
        <v>2140</v>
      </c>
      <c r="I22" s="137">
        <v>2170</v>
      </c>
      <c r="J22" s="165">
        <f t="shared" si="0"/>
        <v>30</v>
      </c>
      <c r="K22" s="166">
        <f t="shared" si="1"/>
        <v>1.4018691588784993E-2</v>
      </c>
      <c r="L22" s="134">
        <v>3.6999999999999998E-2</v>
      </c>
      <c r="M22" s="134">
        <v>3.5000000000000003E-2</v>
      </c>
      <c r="N22" s="134">
        <v>3.7999999999999999E-2</v>
      </c>
      <c r="O22" s="135" t="s">
        <v>95</v>
      </c>
    </row>
    <row r="23" spans="2:15" ht="15" customHeight="1">
      <c r="B23" s="267"/>
      <c r="C23" s="130" t="s">
        <v>20</v>
      </c>
      <c r="D23" s="131" t="s">
        <v>80</v>
      </c>
      <c r="E23" s="137">
        <v>2207</v>
      </c>
      <c r="F23" s="132">
        <v>2338</v>
      </c>
      <c r="G23" s="133">
        <v>601</v>
      </c>
      <c r="H23" s="137">
        <v>2830</v>
      </c>
      <c r="I23" s="137">
        <v>2940</v>
      </c>
      <c r="J23" s="165">
        <f t="shared" si="0"/>
        <v>110</v>
      </c>
      <c r="K23" s="166">
        <f t="shared" si="1"/>
        <v>3.8869257950530089E-2</v>
      </c>
      <c r="L23" s="134">
        <v>3.7999999999999999E-2</v>
      </c>
      <c r="M23" s="134">
        <v>3.5999999999999997E-2</v>
      </c>
      <c r="N23" s="134">
        <v>3.9E-2</v>
      </c>
      <c r="O23" s="135" t="s">
        <v>95</v>
      </c>
    </row>
    <row r="24" spans="2:15" ht="15" customHeight="1">
      <c r="B24" s="267"/>
      <c r="C24" s="130" t="s">
        <v>21</v>
      </c>
      <c r="D24" s="131" t="s">
        <v>81</v>
      </c>
      <c r="E24" s="137">
        <v>1249</v>
      </c>
      <c r="F24" s="132">
        <v>1310</v>
      </c>
      <c r="G24" s="133">
        <v>369</v>
      </c>
      <c r="H24" s="137">
        <v>1680</v>
      </c>
      <c r="I24" s="137">
        <v>1680</v>
      </c>
      <c r="J24" s="165">
        <f t="shared" si="0"/>
        <v>0</v>
      </c>
      <c r="K24" s="166">
        <f t="shared" si="1"/>
        <v>0</v>
      </c>
      <c r="L24" s="134">
        <v>3.4000000000000002E-2</v>
      </c>
      <c r="M24" s="134">
        <v>3.2000000000000001E-2</v>
      </c>
      <c r="N24" s="134">
        <v>3.5000000000000003E-2</v>
      </c>
      <c r="O24" s="135" t="s">
        <v>95</v>
      </c>
    </row>
    <row r="25" spans="2:15" ht="15" customHeight="1">
      <c r="B25" s="267"/>
      <c r="C25" s="130" t="s">
        <v>23</v>
      </c>
      <c r="D25" s="131" t="s">
        <v>82</v>
      </c>
      <c r="E25" s="137">
        <v>2210</v>
      </c>
      <c r="F25" s="132">
        <v>2265</v>
      </c>
      <c r="G25" s="133">
        <v>574</v>
      </c>
      <c r="H25" s="137">
        <v>2740</v>
      </c>
      <c r="I25" s="137">
        <v>2840</v>
      </c>
      <c r="J25" s="165">
        <f t="shared" si="0"/>
        <v>100</v>
      </c>
      <c r="K25" s="166">
        <f t="shared" si="1"/>
        <v>3.649635036496357E-2</v>
      </c>
      <c r="L25" s="134">
        <v>3.7999999999999999E-2</v>
      </c>
      <c r="M25" s="134">
        <v>3.5999999999999997E-2</v>
      </c>
      <c r="N25" s="134">
        <v>3.9E-2</v>
      </c>
      <c r="O25" s="135" t="s">
        <v>95</v>
      </c>
    </row>
    <row r="26" spans="2:15" ht="15" customHeight="1">
      <c r="B26" s="267"/>
      <c r="C26" s="130" t="s">
        <v>24</v>
      </c>
      <c r="D26" s="131" t="s">
        <v>83</v>
      </c>
      <c r="E26" s="137">
        <v>2033</v>
      </c>
      <c r="F26" s="132">
        <v>2029</v>
      </c>
      <c r="G26" s="133">
        <v>580</v>
      </c>
      <c r="H26" s="137">
        <v>2490</v>
      </c>
      <c r="I26" s="137">
        <v>2610</v>
      </c>
      <c r="J26" s="165">
        <f t="shared" si="0"/>
        <v>120</v>
      </c>
      <c r="K26" s="166">
        <f t="shared" si="1"/>
        <v>4.8192771084337283E-2</v>
      </c>
      <c r="L26" s="134">
        <v>3.7999999999999999E-2</v>
      </c>
      <c r="M26" s="134">
        <v>3.5999999999999997E-2</v>
      </c>
      <c r="N26" s="134">
        <v>3.9E-2</v>
      </c>
      <c r="O26" s="135" t="s">
        <v>95</v>
      </c>
    </row>
    <row r="27" spans="2:15" ht="15" customHeight="1">
      <c r="B27" s="267"/>
      <c r="C27" s="130" t="s">
        <v>25</v>
      </c>
      <c r="D27" s="131" t="s">
        <v>130</v>
      </c>
      <c r="E27" s="137">
        <v>5550</v>
      </c>
      <c r="F27" s="132">
        <v>5751</v>
      </c>
      <c r="G27" s="133">
        <v>1108</v>
      </c>
      <c r="H27" s="137">
        <v>6850</v>
      </c>
      <c r="I27" s="137">
        <v>6860</v>
      </c>
      <c r="J27" s="165">
        <f t="shared" si="0"/>
        <v>10</v>
      </c>
      <c r="K27" s="166">
        <f t="shared" si="1"/>
        <v>1.4598540145984717E-3</v>
      </c>
      <c r="L27" s="134">
        <v>0.04</v>
      </c>
      <c r="M27" s="134">
        <v>3.7999999999999999E-2</v>
      </c>
      <c r="N27" s="134">
        <v>4.1000000000000002E-2</v>
      </c>
      <c r="O27" s="135" t="s">
        <v>95</v>
      </c>
    </row>
    <row r="28" spans="2:15" ht="15" customHeight="1">
      <c r="B28" s="267"/>
      <c r="C28" s="130" t="s">
        <v>26</v>
      </c>
      <c r="D28" s="131" t="s">
        <v>84</v>
      </c>
      <c r="E28" s="137">
        <v>1550</v>
      </c>
      <c r="F28" s="132">
        <v>1675</v>
      </c>
      <c r="G28" s="133">
        <v>554</v>
      </c>
      <c r="H28" s="137">
        <v>2230</v>
      </c>
      <c r="I28" s="137">
        <v>2230</v>
      </c>
      <c r="J28" s="165">
        <f t="shared" si="0"/>
        <v>0</v>
      </c>
      <c r="K28" s="166">
        <f t="shared" si="1"/>
        <v>0</v>
      </c>
      <c r="L28" s="134">
        <v>4.1000000000000002E-2</v>
      </c>
      <c r="M28" s="134">
        <v>3.9E-2</v>
      </c>
      <c r="N28" s="134">
        <v>4.2999999999999997E-2</v>
      </c>
      <c r="O28" s="135" t="s">
        <v>95</v>
      </c>
    </row>
    <row r="29" spans="2:15" ht="15" customHeight="1">
      <c r="B29" s="267"/>
      <c r="C29" s="130" t="s">
        <v>27</v>
      </c>
      <c r="D29" s="131" t="s">
        <v>399</v>
      </c>
      <c r="E29" s="137">
        <v>2258</v>
      </c>
      <c r="F29" s="132">
        <v>2247</v>
      </c>
      <c r="G29" s="133">
        <v>762</v>
      </c>
      <c r="H29" s="137">
        <v>3010</v>
      </c>
      <c r="I29" s="137">
        <v>3010</v>
      </c>
      <c r="J29" s="165">
        <f t="shared" si="0"/>
        <v>0</v>
      </c>
      <c r="K29" s="166">
        <f t="shared" si="1"/>
        <v>0</v>
      </c>
      <c r="L29" s="134">
        <v>3.9E-2</v>
      </c>
      <c r="M29" s="134">
        <v>3.6999999999999998E-2</v>
      </c>
      <c r="N29" s="134">
        <v>0.04</v>
      </c>
      <c r="O29" s="135" t="s">
        <v>95</v>
      </c>
    </row>
    <row r="30" spans="2:15" ht="15" customHeight="1">
      <c r="B30" s="267"/>
      <c r="C30" s="130" t="s">
        <v>99</v>
      </c>
      <c r="D30" s="131" t="s">
        <v>109</v>
      </c>
      <c r="E30" s="137">
        <v>4120</v>
      </c>
      <c r="F30" s="132">
        <v>4261</v>
      </c>
      <c r="G30" s="133">
        <v>598</v>
      </c>
      <c r="H30" s="137">
        <v>4720</v>
      </c>
      <c r="I30" s="137">
        <v>4860</v>
      </c>
      <c r="J30" s="165">
        <f t="shared" si="0"/>
        <v>140</v>
      </c>
      <c r="K30" s="166">
        <f t="shared" si="1"/>
        <v>2.9661016949152463E-2</v>
      </c>
      <c r="L30" s="134">
        <v>3.1E-2</v>
      </c>
      <c r="M30" s="134">
        <v>2.9000000000000001E-2</v>
      </c>
      <c r="N30" s="134">
        <v>3.2000000000000001E-2</v>
      </c>
      <c r="O30" s="135" t="s">
        <v>95</v>
      </c>
    </row>
    <row r="31" spans="2:15" s="136" customFormat="1" ht="15" customHeight="1">
      <c r="B31" s="267"/>
      <c r="C31" s="130" t="s">
        <v>100</v>
      </c>
      <c r="D31" s="131" t="s">
        <v>191</v>
      </c>
      <c r="E31" s="137">
        <v>2000</v>
      </c>
      <c r="F31" s="132">
        <v>2100</v>
      </c>
      <c r="G31" s="133">
        <v>489</v>
      </c>
      <c r="H31" s="137">
        <v>2590</v>
      </c>
      <c r="I31" s="137">
        <v>2590</v>
      </c>
      <c r="J31" s="165">
        <f t="shared" si="0"/>
        <v>0</v>
      </c>
      <c r="K31" s="166">
        <f t="shared" si="1"/>
        <v>0</v>
      </c>
      <c r="L31" s="134">
        <v>3.4000000000000002E-2</v>
      </c>
      <c r="M31" s="134">
        <v>3.2000000000000001E-2</v>
      </c>
      <c r="N31" s="134">
        <v>3.5000000000000003E-2</v>
      </c>
      <c r="O31" s="135" t="s">
        <v>95</v>
      </c>
    </row>
    <row r="32" spans="2:15" s="136" customFormat="1" ht="15" customHeight="1">
      <c r="B32" s="267"/>
      <c r="C32" s="130" t="s">
        <v>101</v>
      </c>
      <c r="D32" s="131" t="s">
        <v>110</v>
      </c>
      <c r="E32" s="137">
        <v>1440</v>
      </c>
      <c r="F32" s="132">
        <v>1465</v>
      </c>
      <c r="G32" s="133">
        <v>604</v>
      </c>
      <c r="H32" s="137">
        <v>2070</v>
      </c>
      <c r="I32" s="137">
        <v>2070</v>
      </c>
      <c r="J32" s="165">
        <f t="shared" si="0"/>
        <v>0</v>
      </c>
      <c r="K32" s="166">
        <f t="shared" si="1"/>
        <v>0</v>
      </c>
      <c r="L32" s="134">
        <v>3.5999999999999997E-2</v>
      </c>
      <c r="M32" s="134">
        <v>3.4000000000000002E-2</v>
      </c>
      <c r="N32" s="134">
        <v>3.6999999999999998E-2</v>
      </c>
      <c r="O32" s="135" t="s">
        <v>95</v>
      </c>
    </row>
    <row r="33" spans="2:15" s="136" customFormat="1" ht="15" customHeight="1">
      <c r="B33" s="267"/>
      <c r="C33" s="130" t="s">
        <v>102</v>
      </c>
      <c r="D33" s="131" t="s">
        <v>137</v>
      </c>
      <c r="E33" s="137">
        <v>3000</v>
      </c>
      <c r="F33" s="132">
        <v>3125</v>
      </c>
      <c r="G33" s="133">
        <v>714</v>
      </c>
      <c r="H33" s="137">
        <v>3700</v>
      </c>
      <c r="I33" s="137">
        <v>3840</v>
      </c>
      <c r="J33" s="165">
        <f t="shared" si="0"/>
        <v>140</v>
      </c>
      <c r="K33" s="166">
        <f t="shared" si="1"/>
        <v>3.7837837837837895E-2</v>
      </c>
      <c r="L33" s="134">
        <v>3.6999999999999998E-2</v>
      </c>
      <c r="M33" s="134">
        <v>3.5000000000000003E-2</v>
      </c>
      <c r="N33" s="134">
        <v>3.7999999999999999E-2</v>
      </c>
      <c r="O33" s="135" t="s">
        <v>95</v>
      </c>
    </row>
    <row r="34" spans="2:15" s="136" customFormat="1" ht="15" customHeight="1">
      <c r="B34" s="267"/>
      <c r="C34" s="130" t="s">
        <v>103</v>
      </c>
      <c r="D34" s="131" t="s">
        <v>131</v>
      </c>
      <c r="E34" s="137">
        <v>4775</v>
      </c>
      <c r="F34" s="132">
        <v>4843</v>
      </c>
      <c r="G34" s="133">
        <v>636</v>
      </c>
      <c r="H34" s="137">
        <v>5480</v>
      </c>
      <c r="I34" s="137">
        <v>5480</v>
      </c>
      <c r="J34" s="165">
        <f t="shared" si="0"/>
        <v>0</v>
      </c>
      <c r="K34" s="166">
        <f t="shared" si="1"/>
        <v>0</v>
      </c>
      <c r="L34" s="134">
        <v>3.5999999999999997E-2</v>
      </c>
      <c r="M34" s="134">
        <v>3.4000000000000002E-2</v>
      </c>
      <c r="N34" s="134">
        <v>3.6999999999999998E-2</v>
      </c>
      <c r="O34" s="135" t="s">
        <v>95</v>
      </c>
    </row>
    <row r="35" spans="2:15" s="136" customFormat="1" ht="15" customHeight="1">
      <c r="B35" s="267"/>
      <c r="C35" s="130" t="s">
        <v>104</v>
      </c>
      <c r="D35" s="131" t="s">
        <v>132</v>
      </c>
      <c r="E35" s="137">
        <v>6520</v>
      </c>
      <c r="F35" s="132">
        <v>7599</v>
      </c>
      <c r="G35" s="133">
        <v>2230</v>
      </c>
      <c r="H35" s="137">
        <v>9150</v>
      </c>
      <c r="I35" s="137">
        <v>9830</v>
      </c>
      <c r="J35" s="165">
        <f t="shared" si="0"/>
        <v>680</v>
      </c>
      <c r="K35" s="166">
        <f t="shared" si="1"/>
        <v>7.4316939890710421E-2</v>
      </c>
      <c r="L35" s="134">
        <v>3.8000000000000006E-2</v>
      </c>
      <c r="M35" s="134">
        <v>3.6000000000000004E-2</v>
      </c>
      <c r="N35" s="134">
        <v>4.0000000000000008E-2</v>
      </c>
      <c r="O35" s="135" t="s">
        <v>245</v>
      </c>
    </row>
    <row r="36" spans="2:15" s="136" customFormat="1" ht="15" customHeight="1">
      <c r="B36" s="267"/>
      <c r="C36" s="130" t="s">
        <v>105</v>
      </c>
      <c r="D36" s="131" t="s">
        <v>111</v>
      </c>
      <c r="E36" s="137">
        <v>15585</v>
      </c>
      <c r="F36" s="132">
        <v>15426</v>
      </c>
      <c r="G36" s="133">
        <v>11873</v>
      </c>
      <c r="H36" s="137">
        <v>27000</v>
      </c>
      <c r="I36" s="137">
        <v>27300</v>
      </c>
      <c r="J36" s="165">
        <f t="shared" si="0"/>
        <v>300</v>
      </c>
      <c r="K36" s="166">
        <f t="shared" si="1"/>
        <v>1.1111111111111072E-2</v>
      </c>
      <c r="L36" s="134">
        <v>3.6999999999999998E-2</v>
      </c>
      <c r="M36" s="134">
        <v>3.5000000000000003E-2</v>
      </c>
      <c r="N36" s="134">
        <v>3.7999999999999999E-2</v>
      </c>
      <c r="O36" s="135" t="s">
        <v>246</v>
      </c>
    </row>
    <row r="37" spans="2:15" s="136" customFormat="1" ht="15" customHeight="1">
      <c r="B37" s="267"/>
      <c r="C37" s="130" t="s">
        <v>106</v>
      </c>
      <c r="D37" s="131" t="s">
        <v>112</v>
      </c>
      <c r="E37" s="137">
        <v>2850</v>
      </c>
      <c r="F37" s="132">
        <v>2892</v>
      </c>
      <c r="G37" s="133">
        <v>1107</v>
      </c>
      <c r="H37" s="137">
        <v>4000</v>
      </c>
      <c r="I37" s="137">
        <v>4000</v>
      </c>
      <c r="J37" s="165">
        <f>+I37-H37</f>
        <v>0</v>
      </c>
      <c r="K37" s="166">
        <f t="shared" si="1"/>
        <v>0</v>
      </c>
      <c r="L37" s="134">
        <v>3.7999999999999999E-2</v>
      </c>
      <c r="M37" s="134">
        <v>3.5999999999999997E-2</v>
      </c>
      <c r="N37" s="134">
        <v>0.04</v>
      </c>
      <c r="O37" s="135" t="s">
        <v>246</v>
      </c>
    </row>
    <row r="38" spans="2:15" s="136" customFormat="1" ht="15" customHeight="1">
      <c r="B38" s="267"/>
      <c r="C38" s="130" t="s">
        <v>107</v>
      </c>
      <c r="D38" s="131" t="s">
        <v>113</v>
      </c>
      <c r="E38" s="137">
        <v>2840</v>
      </c>
      <c r="F38" s="132">
        <v>2653</v>
      </c>
      <c r="G38" s="133">
        <v>1716</v>
      </c>
      <c r="H38" s="137">
        <v>4370</v>
      </c>
      <c r="I38" s="137">
        <v>4370</v>
      </c>
      <c r="J38" s="165">
        <f t="shared" si="0"/>
        <v>0</v>
      </c>
      <c r="K38" s="166">
        <f t="shared" si="1"/>
        <v>0</v>
      </c>
      <c r="L38" s="134">
        <v>3.7999999999999999E-2</v>
      </c>
      <c r="M38" s="134">
        <v>3.5999999999999997E-2</v>
      </c>
      <c r="N38" s="134">
        <v>3.9E-2</v>
      </c>
      <c r="O38" s="135" t="s">
        <v>95</v>
      </c>
    </row>
    <row r="39" spans="2:15" s="136" customFormat="1" ht="15" customHeight="1">
      <c r="B39" s="267"/>
      <c r="C39" s="130" t="s">
        <v>108</v>
      </c>
      <c r="D39" s="131" t="s">
        <v>114</v>
      </c>
      <c r="E39" s="137">
        <v>2520</v>
      </c>
      <c r="F39" s="132">
        <v>2373</v>
      </c>
      <c r="G39" s="133">
        <v>1936</v>
      </c>
      <c r="H39" s="137">
        <v>4280</v>
      </c>
      <c r="I39" s="137">
        <v>4310</v>
      </c>
      <c r="J39" s="165">
        <f t="shared" si="0"/>
        <v>30</v>
      </c>
      <c r="K39" s="166">
        <f t="shared" si="1"/>
        <v>7.0093457943924964E-3</v>
      </c>
      <c r="L39" s="134">
        <v>3.9E-2</v>
      </c>
      <c r="M39" s="134">
        <v>3.6999999999999998E-2</v>
      </c>
      <c r="N39" s="134">
        <v>0.04</v>
      </c>
      <c r="O39" s="135" t="s">
        <v>95</v>
      </c>
    </row>
    <row r="40" spans="2:15" s="136" customFormat="1" ht="15" customHeight="1">
      <c r="B40" s="267"/>
      <c r="C40" s="130" t="s">
        <v>139</v>
      </c>
      <c r="D40" s="131" t="s">
        <v>140</v>
      </c>
      <c r="E40" s="137">
        <v>6705</v>
      </c>
      <c r="F40" s="132">
        <v>6588</v>
      </c>
      <c r="G40" s="133">
        <v>2081</v>
      </c>
      <c r="H40" s="137">
        <v>8410</v>
      </c>
      <c r="I40" s="137">
        <v>8670</v>
      </c>
      <c r="J40" s="165">
        <f t="shared" si="0"/>
        <v>260</v>
      </c>
      <c r="K40" s="166">
        <f t="shared" si="1"/>
        <v>3.0915576694411362E-2</v>
      </c>
      <c r="L40" s="134">
        <v>3.3000000000000002E-2</v>
      </c>
      <c r="M40" s="134">
        <v>3.1E-2</v>
      </c>
      <c r="N40" s="134">
        <v>3.4000000000000002E-2</v>
      </c>
      <c r="O40" s="135" t="s">
        <v>95</v>
      </c>
    </row>
    <row r="41" spans="2:15" s="136" customFormat="1" ht="15" customHeight="1">
      <c r="B41" s="267"/>
      <c r="C41" s="130" t="s">
        <v>146</v>
      </c>
      <c r="D41" s="131" t="s">
        <v>167</v>
      </c>
      <c r="E41" s="137">
        <v>960</v>
      </c>
      <c r="F41" s="132">
        <v>1000</v>
      </c>
      <c r="G41" s="133">
        <v>79</v>
      </c>
      <c r="H41" s="137">
        <v>1030</v>
      </c>
      <c r="I41" s="137">
        <v>1080</v>
      </c>
      <c r="J41" s="165">
        <f t="shared" si="0"/>
        <v>50</v>
      </c>
      <c r="K41" s="166">
        <f t="shared" si="1"/>
        <v>4.8543689320388328E-2</v>
      </c>
      <c r="L41" s="134">
        <v>4.1000000000000002E-2</v>
      </c>
      <c r="M41" s="134">
        <v>3.3000000000000002E-2</v>
      </c>
      <c r="N41" s="134">
        <v>4.2999999999999997E-2</v>
      </c>
      <c r="O41" s="135" t="s">
        <v>95</v>
      </c>
    </row>
    <row r="42" spans="2:15" s="136" customFormat="1" ht="15" customHeight="1">
      <c r="B42" s="267"/>
      <c r="C42" s="130" t="s">
        <v>147</v>
      </c>
      <c r="D42" s="131" t="s">
        <v>168</v>
      </c>
      <c r="E42" s="137">
        <v>1152</v>
      </c>
      <c r="F42" s="132">
        <v>1193</v>
      </c>
      <c r="G42" s="133">
        <v>236</v>
      </c>
      <c r="H42" s="137">
        <v>1400</v>
      </c>
      <c r="I42" s="137">
        <v>1430</v>
      </c>
      <c r="J42" s="165">
        <f t="shared" si="0"/>
        <v>30</v>
      </c>
      <c r="K42" s="166">
        <f t="shared" si="1"/>
        <v>2.1428571428571352E-2</v>
      </c>
      <c r="L42" s="134">
        <v>3.9E-2</v>
      </c>
      <c r="M42" s="134">
        <v>3.6999999999999998E-2</v>
      </c>
      <c r="N42" s="134">
        <v>0.04</v>
      </c>
      <c r="O42" s="135" t="s">
        <v>95</v>
      </c>
    </row>
    <row r="43" spans="2:15" s="136" customFormat="1" ht="15" customHeight="1">
      <c r="B43" s="267"/>
      <c r="C43" s="130" t="s">
        <v>148</v>
      </c>
      <c r="D43" s="131" t="s">
        <v>169</v>
      </c>
      <c r="E43" s="137">
        <v>2392</v>
      </c>
      <c r="F43" s="132">
        <v>2447</v>
      </c>
      <c r="G43" s="133">
        <v>622</v>
      </c>
      <c r="H43" s="137">
        <v>2970</v>
      </c>
      <c r="I43" s="137">
        <v>3070</v>
      </c>
      <c r="J43" s="165">
        <f t="shared" si="0"/>
        <v>100</v>
      </c>
      <c r="K43" s="166">
        <f t="shared" si="1"/>
        <v>3.3670033670033739E-2</v>
      </c>
      <c r="L43" s="134">
        <v>3.7999999999999999E-2</v>
      </c>
      <c r="M43" s="134">
        <v>3.5999999999999997E-2</v>
      </c>
      <c r="N43" s="134">
        <v>3.9E-2</v>
      </c>
      <c r="O43" s="135" t="s">
        <v>95</v>
      </c>
    </row>
    <row r="44" spans="2:15" s="136" customFormat="1" ht="15" customHeight="1">
      <c r="B44" s="267"/>
      <c r="C44" s="130" t="s">
        <v>149</v>
      </c>
      <c r="D44" s="131" t="s">
        <v>170</v>
      </c>
      <c r="E44" s="137">
        <v>4130</v>
      </c>
      <c r="F44" s="132">
        <v>4418</v>
      </c>
      <c r="G44" s="133">
        <v>211</v>
      </c>
      <c r="H44" s="137">
        <v>4580</v>
      </c>
      <c r="I44" s="137">
        <v>4630</v>
      </c>
      <c r="J44" s="165">
        <f t="shared" si="0"/>
        <v>50</v>
      </c>
      <c r="K44" s="166">
        <f t="shared" si="1"/>
        <v>1.0917030567685559E-2</v>
      </c>
      <c r="L44" s="134">
        <v>3.5000000000000003E-2</v>
      </c>
      <c r="M44" s="134">
        <v>3.3000000000000002E-2</v>
      </c>
      <c r="N44" s="134">
        <v>3.5999999999999997E-2</v>
      </c>
      <c r="O44" s="135" t="s">
        <v>95</v>
      </c>
    </row>
    <row r="45" spans="2:15" s="136" customFormat="1" ht="15" customHeight="1">
      <c r="B45" s="267"/>
      <c r="C45" s="130" t="s">
        <v>150</v>
      </c>
      <c r="D45" s="131" t="s">
        <v>171</v>
      </c>
      <c r="E45" s="137">
        <v>1460</v>
      </c>
      <c r="F45" s="132">
        <v>1485</v>
      </c>
      <c r="G45" s="133">
        <v>134</v>
      </c>
      <c r="H45" s="137">
        <v>1590</v>
      </c>
      <c r="I45" s="137">
        <v>1620</v>
      </c>
      <c r="J45" s="165">
        <f t="shared" si="0"/>
        <v>30</v>
      </c>
      <c r="K45" s="166">
        <f t="shared" si="1"/>
        <v>1.8867924528301883E-2</v>
      </c>
      <c r="L45" s="134">
        <v>0.04</v>
      </c>
      <c r="M45" s="134">
        <v>3.4000000000000002E-2</v>
      </c>
      <c r="N45" s="134">
        <v>4.1000000000000002E-2</v>
      </c>
      <c r="O45" s="135" t="s">
        <v>246</v>
      </c>
    </row>
    <row r="46" spans="2:15" s="136" customFormat="1" ht="15" customHeight="1">
      <c r="B46" s="267"/>
      <c r="C46" s="130" t="s">
        <v>151</v>
      </c>
      <c r="D46" s="131" t="s">
        <v>172</v>
      </c>
      <c r="E46" s="137">
        <v>1453</v>
      </c>
      <c r="F46" s="132">
        <v>1584</v>
      </c>
      <c r="G46" s="133">
        <v>585</v>
      </c>
      <c r="H46" s="137">
        <v>2110</v>
      </c>
      <c r="I46" s="137">
        <v>2170</v>
      </c>
      <c r="J46" s="165">
        <f t="shared" si="0"/>
        <v>60</v>
      </c>
      <c r="K46" s="166">
        <f t="shared" si="1"/>
        <v>2.8436018957346043E-2</v>
      </c>
      <c r="L46" s="134">
        <v>4.3000000000000003E-2</v>
      </c>
      <c r="M46" s="134">
        <v>4.1000000000000002E-2</v>
      </c>
      <c r="N46" s="134">
        <v>4.5000000000000005E-2</v>
      </c>
      <c r="O46" s="135" t="s">
        <v>245</v>
      </c>
    </row>
    <row r="47" spans="2:15" s="136" customFormat="1" ht="15" customHeight="1">
      <c r="B47" s="267"/>
      <c r="C47" s="130" t="s">
        <v>152</v>
      </c>
      <c r="D47" s="131" t="s">
        <v>173</v>
      </c>
      <c r="E47" s="137">
        <v>1167</v>
      </c>
      <c r="F47" s="132">
        <v>1237</v>
      </c>
      <c r="G47" s="133">
        <v>22</v>
      </c>
      <c r="H47" s="137">
        <v>1260</v>
      </c>
      <c r="I47" s="137">
        <v>1260</v>
      </c>
      <c r="J47" s="165">
        <f t="shared" si="0"/>
        <v>0</v>
      </c>
      <c r="K47" s="166">
        <f t="shared" si="1"/>
        <v>0</v>
      </c>
      <c r="L47" s="134">
        <v>4.4000000000000004E-2</v>
      </c>
      <c r="M47" s="134">
        <v>4.2000000000000003E-2</v>
      </c>
      <c r="N47" s="134">
        <v>4.6000000000000006E-2</v>
      </c>
      <c r="O47" s="135" t="s">
        <v>121</v>
      </c>
    </row>
    <row r="48" spans="2:15" s="136" customFormat="1" ht="15" customHeight="1">
      <c r="B48" s="267"/>
      <c r="C48" s="130" t="s">
        <v>192</v>
      </c>
      <c r="D48" s="131" t="s">
        <v>193</v>
      </c>
      <c r="E48" s="137">
        <v>1800</v>
      </c>
      <c r="F48" s="132">
        <v>1811</v>
      </c>
      <c r="G48" s="133">
        <v>88</v>
      </c>
      <c r="H48" s="137">
        <v>1900</v>
      </c>
      <c r="I48" s="137">
        <v>1900</v>
      </c>
      <c r="J48" s="165">
        <f t="shared" si="0"/>
        <v>0</v>
      </c>
      <c r="K48" s="166">
        <f t="shared" si="1"/>
        <v>0</v>
      </c>
      <c r="L48" s="134">
        <v>3.5000000000000003E-2</v>
      </c>
      <c r="M48" s="134">
        <v>3.3000000000000002E-2</v>
      </c>
      <c r="N48" s="134">
        <v>3.5999999999999997E-2</v>
      </c>
      <c r="O48" s="135" t="s">
        <v>246</v>
      </c>
    </row>
    <row r="49" spans="2:15" s="136" customFormat="1" ht="15" customHeight="1">
      <c r="B49" s="267"/>
      <c r="C49" s="130" t="s">
        <v>194</v>
      </c>
      <c r="D49" s="131" t="s">
        <v>215</v>
      </c>
      <c r="E49" s="137">
        <v>2580</v>
      </c>
      <c r="F49" s="132">
        <v>2539</v>
      </c>
      <c r="G49" s="133">
        <v>610</v>
      </c>
      <c r="H49" s="137">
        <v>3020</v>
      </c>
      <c r="I49" s="137">
        <v>3150</v>
      </c>
      <c r="J49" s="165">
        <f t="shared" si="0"/>
        <v>130</v>
      </c>
      <c r="K49" s="166">
        <f t="shared" si="1"/>
        <v>4.3046357615894149E-2</v>
      </c>
      <c r="L49" s="134">
        <v>3.9E-2</v>
      </c>
      <c r="M49" s="134">
        <v>3.6999999999999998E-2</v>
      </c>
      <c r="N49" s="134">
        <v>0.04</v>
      </c>
      <c r="O49" s="135" t="s">
        <v>246</v>
      </c>
    </row>
    <row r="50" spans="2:15" s="136" customFormat="1" ht="15" customHeight="1">
      <c r="B50" s="267"/>
      <c r="C50" s="130" t="s">
        <v>221</v>
      </c>
      <c r="D50" s="131" t="s">
        <v>265</v>
      </c>
      <c r="E50" s="137">
        <v>1311</v>
      </c>
      <c r="F50" s="132">
        <v>1403</v>
      </c>
      <c r="G50" s="133">
        <v>106</v>
      </c>
      <c r="H50" s="137">
        <v>1460</v>
      </c>
      <c r="I50" s="137">
        <v>1510</v>
      </c>
      <c r="J50" s="165">
        <f t="shared" si="0"/>
        <v>50</v>
      </c>
      <c r="K50" s="166">
        <f t="shared" si="1"/>
        <v>3.4246575342465668E-2</v>
      </c>
      <c r="L50" s="134">
        <v>3.4000000000000002E-2</v>
      </c>
      <c r="M50" s="134">
        <v>3.2000000000000001E-2</v>
      </c>
      <c r="N50" s="134">
        <v>3.5000000000000003E-2</v>
      </c>
      <c r="O50" s="135" t="s">
        <v>95</v>
      </c>
    </row>
    <row r="51" spans="2:15" s="136" customFormat="1" ht="15" customHeight="1">
      <c r="B51" s="267"/>
      <c r="C51" s="130" t="s">
        <v>222</v>
      </c>
      <c r="D51" s="131" t="s">
        <v>233</v>
      </c>
      <c r="E51" s="137">
        <v>1220</v>
      </c>
      <c r="F51" s="132">
        <v>1224</v>
      </c>
      <c r="G51" s="133">
        <v>-44</v>
      </c>
      <c r="H51" s="137">
        <v>1190</v>
      </c>
      <c r="I51" s="137">
        <v>1180</v>
      </c>
      <c r="J51" s="165">
        <f t="shared" si="0"/>
        <v>-10</v>
      </c>
      <c r="K51" s="166">
        <f t="shared" si="1"/>
        <v>-8.4033613445377853E-3</v>
      </c>
      <c r="L51" s="134">
        <v>4.1000000000000002E-2</v>
      </c>
      <c r="M51" s="134">
        <v>3.9E-2</v>
      </c>
      <c r="N51" s="134">
        <v>4.2000000000000003E-2</v>
      </c>
      <c r="O51" s="135" t="s">
        <v>95</v>
      </c>
    </row>
    <row r="52" spans="2:15" s="136" customFormat="1" ht="15" customHeight="1">
      <c r="B52" s="267"/>
      <c r="C52" s="130" t="s">
        <v>223</v>
      </c>
      <c r="D52" s="131" t="s">
        <v>234</v>
      </c>
      <c r="E52" s="137">
        <v>1080</v>
      </c>
      <c r="F52" s="132">
        <v>1120</v>
      </c>
      <c r="G52" s="133">
        <v>9</v>
      </c>
      <c r="H52" s="137">
        <v>1130</v>
      </c>
      <c r="I52" s="137">
        <v>1130</v>
      </c>
      <c r="J52" s="165">
        <f t="shared" si="0"/>
        <v>0</v>
      </c>
      <c r="K52" s="166">
        <f t="shared" si="1"/>
        <v>0</v>
      </c>
      <c r="L52" s="134">
        <v>4.4000000000000004E-2</v>
      </c>
      <c r="M52" s="134">
        <v>4.2000000000000003E-2</v>
      </c>
      <c r="N52" s="134">
        <v>4.6000000000000006E-2</v>
      </c>
      <c r="O52" s="135" t="s">
        <v>121</v>
      </c>
    </row>
    <row r="53" spans="2:15" s="136" customFormat="1" ht="15" customHeight="1">
      <c r="B53" s="267"/>
      <c r="C53" s="130" t="s">
        <v>224</v>
      </c>
      <c r="D53" s="131" t="s">
        <v>235</v>
      </c>
      <c r="E53" s="137">
        <v>825</v>
      </c>
      <c r="F53" s="132">
        <v>854</v>
      </c>
      <c r="G53" s="133">
        <v>255</v>
      </c>
      <c r="H53" s="137">
        <v>1100</v>
      </c>
      <c r="I53" s="137">
        <v>1110</v>
      </c>
      <c r="J53" s="165">
        <f t="shared" si="0"/>
        <v>10</v>
      </c>
      <c r="K53" s="166">
        <f t="shared" si="1"/>
        <v>9.0909090909090384E-3</v>
      </c>
      <c r="L53" s="134">
        <v>3.6999999999999998E-2</v>
      </c>
      <c r="M53" s="134">
        <v>3.5000000000000003E-2</v>
      </c>
      <c r="N53" s="134">
        <v>3.7999999999999999E-2</v>
      </c>
      <c r="O53" s="135" t="s">
        <v>95</v>
      </c>
    </row>
    <row r="54" spans="2:15" s="136" customFormat="1" ht="15" customHeight="1">
      <c r="B54" s="267"/>
      <c r="C54" s="130" t="s">
        <v>266</v>
      </c>
      <c r="D54" s="131" t="s">
        <v>274</v>
      </c>
      <c r="E54" s="137">
        <v>1200</v>
      </c>
      <c r="F54" s="132">
        <v>1185</v>
      </c>
      <c r="G54" s="133">
        <v>84</v>
      </c>
      <c r="H54" s="137">
        <v>1270</v>
      </c>
      <c r="I54" s="137">
        <v>1270</v>
      </c>
      <c r="J54" s="165">
        <f>+I54-H54</f>
        <v>0</v>
      </c>
      <c r="K54" s="166">
        <f t="shared" si="1"/>
        <v>0</v>
      </c>
      <c r="L54" s="134">
        <v>3.5000000000000003E-2</v>
      </c>
      <c r="M54" s="134">
        <v>3.3000000000000002E-2</v>
      </c>
      <c r="N54" s="134">
        <v>3.5999999999999997E-2</v>
      </c>
      <c r="O54" s="135" t="s">
        <v>95</v>
      </c>
    </row>
    <row r="55" spans="2:15" s="136" customFormat="1" ht="15" customHeight="1">
      <c r="B55" s="267"/>
      <c r="C55" s="130" t="s">
        <v>338</v>
      </c>
      <c r="D55" s="131" t="s">
        <v>355</v>
      </c>
      <c r="E55" s="137">
        <v>1840</v>
      </c>
      <c r="F55" s="132">
        <v>1868</v>
      </c>
      <c r="G55" s="133">
        <v>121</v>
      </c>
      <c r="H55" s="137">
        <v>1920</v>
      </c>
      <c r="I55" s="137">
        <v>1990</v>
      </c>
      <c r="J55" s="165">
        <f t="shared" si="0"/>
        <v>70</v>
      </c>
      <c r="K55" s="166">
        <f t="shared" si="1"/>
        <v>3.6458333333333259E-2</v>
      </c>
      <c r="L55" s="134">
        <v>3.5000000000000003E-2</v>
      </c>
      <c r="M55" s="134">
        <v>3.3000000000000002E-2</v>
      </c>
      <c r="N55" s="134">
        <v>3.5999999999999997E-2</v>
      </c>
      <c r="O55" s="135" t="s">
        <v>95</v>
      </c>
    </row>
    <row r="56" spans="2:15" s="136" customFormat="1" ht="15" customHeight="1">
      <c r="B56" s="267"/>
      <c r="C56" s="130" t="s">
        <v>339</v>
      </c>
      <c r="D56" s="131" t="s">
        <v>356</v>
      </c>
      <c r="E56" s="137">
        <v>1750</v>
      </c>
      <c r="F56" s="132">
        <v>1729</v>
      </c>
      <c r="G56" s="133">
        <v>50</v>
      </c>
      <c r="H56" s="137">
        <v>1740</v>
      </c>
      <c r="I56" s="137">
        <v>1780</v>
      </c>
      <c r="J56" s="165">
        <f t="shared" si="0"/>
        <v>40</v>
      </c>
      <c r="K56" s="166">
        <f t="shared" si="1"/>
        <v>2.2988505747126409E-2</v>
      </c>
      <c r="L56" s="134">
        <v>3.6999999999999998E-2</v>
      </c>
      <c r="M56" s="134">
        <v>3.5000000000000003E-2</v>
      </c>
      <c r="N56" s="134">
        <v>3.7999999999999999E-2</v>
      </c>
      <c r="O56" s="135" t="s">
        <v>95</v>
      </c>
    </row>
    <row r="57" spans="2:15" s="136" customFormat="1" ht="15" customHeight="1">
      <c r="B57" s="267"/>
      <c r="C57" s="130" t="s">
        <v>396</v>
      </c>
      <c r="D57" s="131" t="s">
        <v>397</v>
      </c>
      <c r="E57" s="137">
        <v>12000</v>
      </c>
      <c r="F57" s="132">
        <v>12138</v>
      </c>
      <c r="G57" s="133">
        <v>1161</v>
      </c>
      <c r="H57" s="137">
        <v>2640</v>
      </c>
      <c r="I57" s="137">
        <v>13300</v>
      </c>
      <c r="J57" s="165" t="s">
        <v>405</v>
      </c>
      <c r="K57" s="166" t="s">
        <v>405</v>
      </c>
      <c r="L57" s="134">
        <v>3.6999999999999998E-2</v>
      </c>
      <c r="M57" s="134">
        <v>3.5000000000000003E-2</v>
      </c>
      <c r="N57" s="134">
        <v>3.7999999999999999E-2</v>
      </c>
      <c r="O57" s="135" t="s">
        <v>403</v>
      </c>
    </row>
    <row r="58" spans="2:15" s="136" customFormat="1" ht="15" customHeight="1">
      <c r="B58" s="268"/>
      <c r="C58" s="130" t="s">
        <v>438</v>
      </c>
      <c r="D58" s="131" t="s">
        <v>439</v>
      </c>
      <c r="E58" s="137">
        <v>1700</v>
      </c>
      <c r="F58" s="132">
        <v>1768</v>
      </c>
      <c r="G58" s="133">
        <v>271</v>
      </c>
      <c r="H58" s="137">
        <v>2640</v>
      </c>
      <c r="I58" s="137">
        <v>2040</v>
      </c>
      <c r="J58" s="165" t="s">
        <v>405</v>
      </c>
      <c r="K58" s="166" t="s">
        <v>405</v>
      </c>
      <c r="L58" s="134">
        <v>3.6999999999999998E-2</v>
      </c>
      <c r="M58" s="134">
        <v>3.5000000000000003E-2</v>
      </c>
      <c r="N58" s="134">
        <v>3.7999999999999999E-2</v>
      </c>
      <c r="O58" s="135" t="s">
        <v>403</v>
      </c>
    </row>
    <row r="59" spans="2:15" ht="15" customHeight="1">
      <c r="B59" s="260" t="s">
        <v>185</v>
      </c>
      <c r="C59" s="138" t="s">
        <v>195</v>
      </c>
      <c r="D59" s="139" t="s">
        <v>87</v>
      </c>
      <c r="E59" s="144">
        <v>11880</v>
      </c>
      <c r="F59" s="140">
        <v>10370</v>
      </c>
      <c r="G59" s="141">
        <v>8329</v>
      </c>
      <c r="H59" s="167">
        <v>18600</v>
      </c>
      <c r="I59" s="167">
        <v>18700</v>
      </c>
      <c r="J59" s="168">
        <f t="shared" si="0"/>
        <v>100</v>
      </c>
      <c r="K59" s="169">
        <f t="shared" si="1"/>
        <v>5.3763440860215006E-3</v>
      </c>
      <c r="L59" s="142">
        <v>3.5000000000000003E-2</v>
      </c>
      <c r="M59" s="142">
        <v>3.3000000000000002E-2</v>
      </c>
      <c r="N59" s="142">
        <v>3.5999999999999997E-2</v>
      </c>
      <c r="O59" s="143" t="s">
        <v>95</v>
      </c>
    </row>
    <row r="60" spans="2:15" ht="15" customHeight="1">
      <c r="B60" s="261"/>
      <c r="C60" s="138" t="s">
        <v>196</v>
      </c>
      <c r="D60" s="139" t="s">
        <v>88</v>
      </c>
      <c r="E60" s="144">
        <v>1570</v>
      </c>
      <c r="F60" s="140">
        <v>1502</v>
      </c>
      <c r="G60" s="141">
        <v>467</v>
      </c>
      <c r="H60" s="167">
        <v>1960</v>
      </c>
      <c r="I60" s="167">
        <v>1970</v>
      </c>
      <c r="J60" s="168">
        <f t="shared" si="0"/>
        <v>10</v>
      </c>
      <c r="K60" s="169">
        <f t="shared" si="1"/>
        <v>5.1020408163264808E-3</v>
      </c>
      <c r="L60" s="142">
        <v>4.5999999999999999E-2</v>
      </c>
      <c r="M60" s="142">
        <v>4.3999999999999997E-2</v>
      </c>
      <c r="N60" s="142">
        <v>4.7E-2</v>
      </c>
      <c r="O60" s="143" t="s">
        <v>95</v>
      </c>
    </row>
    <row r="61" spans="2:15" ht="15" customHeight="1">
      <c r="B61" s="261"/>
      <c r="C61" s="138" t="s">
        <v>197</v>
      </c>
      <c r="D61" s="139" t="s">
        <v>89</v>
      </c>
      <c r="E61" s="144">
        <v>1110</v>
      </c>
      <c r="F61" s="140">
        <v>912</v>
      </c>
      <c r="G61" s="141">
        <v>387</v>
      </c>
      <c r="H61" s="167">
        <v>1290</v>
      </c>
      <c r="I61" s="167">
        <v>1300</v>
      </c>
      <c r="J61" s="168">
        <f t="shared" si="0"/>
        <v>10</v>
      </c>
      <c r="K61" s="169">
        <f t="shared" si="1"/>
        <v>7.7519379844961378E-3</v>
      </c>
      <c r="L61" s="142">
        <v>4.1000000000000002E-2</v>
      </c>
      <c r="M61" s="142">
        <v>3.9E-2</v>
      </c>
      <c r="N61" s="142">
        <v>4.2000000000000003E-2</v>
      </c>
      <c r="O61" s="143" t="s">
        <v>95</v>
      </c>
    </row>
    <row r="62" spans="2:15" ht="15" customHeight="1">
      <c r="B62" s="261"/>
      <c r="C62" s="138" t="s">
        <v>198</v>
      </c>
      <c r="D62" s="139" t="s">
        <v>90</v>
      </c>
      <c r="E62" s="144">
        <v>785</v>
      </c>
      <c r="F62" s="140">
        <v>665</v>
      </c>
      <c r="G62" s="141">
        <v>344</v>
      </c>
      <c r="H62" s="167">
        <v>1000</v>
      </c>
      <c r="I62" s="167">
        <v>1010</v>
      </c>
      <c r="J62" s="168">
        <f t="shared" si="0"/>
        <v>10</v>
      </c>
      <c r="K62" s="169">
        <f t="shared" si="1"/>
        <v>1.0000000000000009E-2</v>
      </c>
      <c r="L62" s="142">
        <v>4.2000000000000003E-2</v>
      </c>
      <c r="M62" s="142">
        <v>0.04</v>
      </c>
      <c r="N62" s="142">
        <v>4.2999999999999997E-2</v>
      </c>
      <c r="O62" s="143" t="s">
        <v>95</v>
      </c>
    </row>
    <row r="63" spans="2:15" ht="15" customHeight="1">
      <c r="B63" s="261"/>
      <c r="C63" s="138" t="s">
        <v>30</v>
      </c>
      <c r="D63" s="139" t="s">
        <v>91</v>
      </c>
      <c r="E63" s="144">
        <v>640</v>
      </c>
      <c r="F63" s="140">
        <v>615</v>
      </c>
      <c r="G63" s="141">
        <v>219</v>
      </c>
      <c r="H63" s="167">
        <v>823</v>
      </c>
      <c r="I63" s="167">
        <v>835</v>
      </c>
      <c r="J63" s="168">
        <f t="shared" si="0"/>
        <v>12</v>
      </c>
      <c r="K63" s="169">
        <f t="shared" si="1"/>
        <v>1.4580801944106936E-2</v>
      </c>
      <c r="L63" s="142">
        <v>3.9E-2</v>
      </c>
      <c r="M63" s="142">
        <v>3.6999999999999998E-2</v>
      </c>
      <c r="N63" s="142">
        <v>0.04</v>
      </c>
      <c r="O63" s="143" t="s">
        <v>95</v>
      </c>
    </row>
    <row r="64" spans="2:15" ht="15" customHeight="1">
      <c r="B64" s="261"/>
      <c r="C64" s="138" t="s">
        <v>29</v>
      </c>
      <c r="D64" s="139" t="s">
        <v>92</v>
      </c>
      <c r="E64" s="144">
        <v>1813</v>
      </c>
      <c r="F64" s="140">
        <v>1721</v>
      </c>
      <c r="G64" s="141">
        <v>778</v>
      </c>
      <c r="H64" s="167">
        <v>2480</v>
      </c>
      <c r="I64" s="167">
        <v>2500</v>
      </c>
      <c r="J64" s="168">
        <f t="shared" si="0"/>
        <v>20</v>
      </c>
      <c r="K64" s="169">
        <f t="shared" si="1"/>
        <v>8.0645161290322509E-3</v>
      </c>
      <c r="L64" s="142">
        <v>3.4000000000000002E-2</v>
      </c>
      <c r="M64" s="142">
        <v>3.1E-2</v>
      </c>
      <c r="N64" s="142">
        <v>3.5000000000000003E-2</v>
      </c>
      <c r="O64" s="143" t="s">
        <v>95</v>
      </c>
    </row>
    <row r="65" spans="2:15" ht="15" customHeight="1">
      <c r="B65" s="261"/>
      <c r="C65" s="138" t="s">
        <v>138</v>
      </c>
      <c r="D65" s="139" t="s">
        <v>141</v>
      </c>
      <c r="E65" s="144">
        <v>3502</v>
      </c>
      <c r="F65" s="140">
        <v>2937</v>
      </c>
      <c r="G65" s="141">
        <v>1212</v>
      </c>
      <c r="H65" s="167">
        <v>4140</v>
      </c>
      <c r="I65" s="167">
        <v>4150</v>
      </c>
      <c r="J65" s="168">
        <f t="shared" si="0"/>
        <v>10</v>
      </c>
      <c r="K65" s="169">
        <f t="shared" si="1"/>
        <v>2.4154589371980784E-3</v>
      </c>
      <c r="L65" s="142">
        <v>4.1000000000000002E-2</v>
      </c>
      <c r="M65" s="142">
        <v>3.9E-2</v>
      </c>
      <c r="N65" s="142">
        <v>4.3000000000000003E-2</v>
      </c>
      <c r="O65" s="143" t="s">
        <v>121</v>
      </c>
    </row>
    <row r="66" spans="2:15" ht="15" customHeight="1">
      <c r="B66" s="261"/>
      <c r="C66" s="138" t="s">
        <v>153</v>
      </c>
      <c r="D66" s="139" t="s">
        <v>174</v>
      </c>
      <c r="E66" s="144">
        <v>2590</v>
      </c>
      <c r="F66" s="140">
        <v>2670</v>
      </c>
      <c r="G66" s="141">
        <v>439</v>
      </c>
      <c r="H66" s="167">
        <v>3090</v>
      </c>
      <c r="I66" s="167">
        <v>3110</v>
      </c>
      <c r="J66" s="168">
        <f t="shared" si="0"/>
        <v>20</v>
      </c>
      <c r="K66" s="169">
        <f t="shared" si="1"/>
        <v>6.4724919093850364E-3</v>
      </c>
      <c r="L66" s="142">
        <v>3.2000000000000001E-2</v>
      </c>
      <c r="M66" s="142">
        <v>0.03</v>
      </c>
      <c r="N66" s="142">
        <v>3.4000000000000002E-2</v>
      </c>
      <c r="O66" s="143" t="s">
        <v>96</v>
      </c>
    </row>
    <row r="67" spans="2:15" ht="15" customHeight="1">
      <c r="B67" s="261"/>
      <c r="C67" s="138" t="s">
        <v>154</v>
      </c>
      <c r="D67" s="139" t="s">
        <v>175</v>
      </c>
      <c r="E67" s="144">
        <v>1300</v>
      </c>
      <c r="F67" s="140">
        <v>1395</v>
      </c>
      <c r="G67" s="141">
        <v>404</v>
      </c>
      <c r="H67" s="167">
        <v>1800</v>
      </c>
      <c r="I67" s="167">
        <v>1800</v>
      </c>
      <c r="J67" s="168">
        <f t="shared" si="0"/>
        <v>0</v>
      </c>
      <c r="K67" s="169">
        <f t="shared" si="1"/>
        <v>0</v>
      </c>
      <c r="L67" s="142">
        <v>3.6999999999999998E-2</v>
      </c>
      <c r="M67" s="142">
        <v>3.2000000000000001E-2</v>
      </c>
      <c r="N67" s="142">
        <v>3.5000000000000003E-2</v>
      </c>
      <c r="O67" s="143" t="s">
        <v>95</v>
      </c>
    </row>
    <row r="68" spans="2:15" ht="15" customHeight="1">
      <c r="B68" s="261"/>
      <c r="C68" s="138" t="s">
        <v>155</v>
      </c>
      <c r="D68" s="139" t="s">
        <v>176</v>
      </c>
      <c r="E68" s="144">
        <v>5200</v>
      </c>
      <c r="F68" s="140">
        <v>5285</v>
      </c>
      <c r="G68" s="141">
        <v>1534</v>
      </c>
      <c r="H68" s="167">
        <v>6620</v>
      </c>
      <c r="I68" s="167">
        <v>6820</v>
      </c>
      <c r="J68" s="168">
        <f t="shared" si="0"/>
        <v>200</v>
      </c>
      <c r="K68" s="169">
        <f t="shared" si="1"/>
        <v>3.0211480362537735E-2</v>
      </c>
      <c r="L68" s="142">
        <v>3.3000000000000002E-2</v>
      </c>
      <c r="M68" s="142">
        <v>0.03</v>
      </c>
      <c r="N68" s="142">
        <v>3.4000000000000002E-2</v>
      </c>
      <c r="O68" s="143" t="s">
        <v>95</v>
      </c>
    </row>
    <row r="69" spans="2:15" ht="15" customHeight="1">
      <c r="B69" s="261"/>
      <c r="C69" s="138" t="s">
        <v>156</v>
      </c>
      <c r="D69" s="139" t="s">
        <v>177</v>
      </c>
      <c r="E69" s="144">
        <v>1230</v>
      </c>
      <c r="F69" s="140">
        <v>1222</v>
      </c>
      <c r="G69" s="141">
        <v>157</v>
      </c>
      <c r="H69" s="167">
        <v>1380</v>
      </c>
      <c r="I69" s="167">
        <v>1380</v>
      </c>
      <c r="J69" s="168">
        <f t="shared" si="0"/>
        <v>0</v>
      </c>
      <c r="K69" s="169">
        <f t="shared" si="1"/>
        <v>0</v>
      </c>
      <c r="L69" s="142">
        <v>3.7000000000000005E-2</v>
      </c>
      <c r="M69" s="142">
        <v>3.5000000000000003E-2</v>
      </c>
      <c r="N69" s="142">
        <v>3.9000000000000007E-2</v>
      </c>
      <c r="O69" s="143" t="s">
        <v>121</v>
      </c>
    </row>
    <row r="70" spans="2:15" ht="15" customHeight="1">
      <c r="B70" s="261"/>
      <c r="C70" s="138" t="s">
        <v>157</v>
      </c>
      <c r="D70" s="139" t="s">
        <v>178</v>
      </c>
      <c r="E70" s="144">
        <v>785</v>
      </c>
      <c r="F70" s="140">
        <v>782</v>
      </c>
      <c r="G70" s="141">
        <v>79</v>
      </c>
      <c r="H70" s="167">
        <v>862</v>
      </c>
      <c r="I70" s="167">
        <v>862</v>
      </c>
      <c r="J70" s="168">
        <f t="shared" ref="J70:J104" si="2">+I70-H70</f>
        <v>0</v>
      </c>
      <c r="K70" s="169">
        <f t="shared" ref="K70:K104" si="3">+I70/H70-1</f>
        <v>0</v>
      </c>
      <c r="L70" s="142">
        <v>3.7999999999999999E-2</v>
      </c>
      <c r="M70" s="142">
        <v>3.5999999999999997E-2</v>
      </c>
      <c r="N70" s="142">
        <v>3.9E-2</v>
      </c>
      <c r="O70" s="143" t="s">
        <v>95</v>
      </c>
    </row>
    <row r="71" spans="2:15" ht="15" customHeight="1">
      <c r="B71" s="261"/>
      <c r="C71" s="138" t="s">
        <v>158</v>
      </c>
      <c r="D71" s="139" t="s">
        <v>179</v>
      </c>
      <c r="E71" s="144">
        <v>986</v>
      </c>
      <c r="F71" s="140">
        <v>977</v>
      </c>
      <c r="G71" s="141">
        <v>112</v>
      </c>
      <c r="H71" s="167">
        <v>1090</v>
      </c>
      <c r="I71" s="167">
        <v>1090</v>
      </c>
      <c r="J71" s="168">
        <f t="shared" si="2"/>
        <v>0</v>
      </c>
      <c r="K71" s="169">
        <f t="shared" si="3"/>
        <v>0</v>
      </c>
      <c r="L71" s="142">
        <v>3.9E-2</v>
      </c>
      <c r="M71" s="142">
        <v>3.6999999999999998E-2</v>
      </c>
      <c r="N71" s="142">
        <v>0.04</v>
      </c>
      <c r="O71" s="143" t="s">
        <v>95</v>
      </c>
    </row>
    <row r="72" spans="2:15" ht="15" customHeight="1">
      <c r="B72" s="261"/>
      <c r="C72" s="138" t="s">
        <v>159</v>
      </c>
      <c r="D72" s="139" t="s">
        <v>400</v>
      </c>
      <c r="E72" s="144">
        <v>2428</v>
      </c>
      <c r="F72" s="140">
        <v>2273</v>
      </c>
      <c r="G72" s="141">
        <v>626</v>
      </c>
      <c r="H72" s="167">
        <v>2900</v>
      </c>
      <c r="I72" s="167">
        <v>2900</v>
      </c>
      <c r="J72" s="168">
        <f t="shared" si="2"/>
        <v>0</v>
      </c>
      <c r="K72" s="169">
        <f t="shared" si="3"/>
        <v>0</v>
      </c>
      <c r="L72" s="142">
        <v>3.9E-2</v>
      </c>
      <c r="M72" s="142">
        <v>3.6999999999999998E-2</v>
      </c>
      <c r="N72" s="142">
        <v>4.1000000000000002E-2</v>
      </c>
      <c r="O72" s="143" t="s">
        <v>96</v>
      </c>
    </row>
    <row r="73" spans="2:15" ht="15" customHeight="1">
      <c r="B73" s="261"/>
      <c r="C73" s="138" t="s">
        <v>160</v>
      </c>
      <c r="D73" s="139" t="s">
        <v>181</v>
      </c>
      <c r="E73" s="144">
        <v>1608</v>
      </c>
      <c r="F73" s="140">
        <v>1622</v>
      </c>
      <c r="G73" s="141">
        <v>337</v>
      </c>
      <c r="H73" s="167">
        <v>1910</v>
      </c>
      <c r="I73" s="167">
        <v>1960</v>
      </c>
      <c r="J73" s="168">
        <f t="shared" si="2"/>
        <v>50</v>
      </c>
      <c r="K73" s="169">
        <f t="shared" si="3"/>
        <v>2.6178010471204161E-2</v>
      </c>
      <c r="L73" s="142">
        <v>3.6999999999999998E-2</v>
      </c>
      <c r="M73" s="142">
        <v>3.5000000000000003E-2</v>
      </c>
      <c r="N73" s="142">
        <v>3.9E-2</v>
      </c>
      <c r="O73" s="143" t="s">
        <v>96</v>
      </c>
    </row>
    <row r="74" spans="2:15" ht="15" customHeight="1">
      <c r="B74" s="261"/>
      <c r="C74" s="138" t="s">
        <v>161</v>
      </c>
      <c r="D74" s="139" t="s">
        <v>182</v>
      </c>
      <c r="E74" s="144">
        <v>905</v>
      </c>
      <c r="F74" s="140">
        <v>887</v>
      </c>
      <c r="G74" s="141">
        <v>93</v>
      </c>
      <c r="H74" s="167">
        <v>978</v>
      </c>
      <c r="I74" s="167">
        <v>981</v>
      </c>
      <c r="J74" s="168">
        <f t="shared" si="2"/>
        <v>3</v>
      </c>
      <c r="K74" s="169">
        <f t="shared" si="3"/>
        <v>3.0674846625766694E-3</v>
      </c>
      <c r="L74" s="142">
        <v>3.7999999999999999E-2</v>
      </c>
      <c r="M74" s="142">
        <v>3.5999999999999997E-2</v>
      </c>
      <c r="N74" s="142">
        <v>0.04</v>
      </c>
      <c r="O74" s="143" t="s">
        <v>96</v>
      </c>
    </row>
    <row r="75" spans="2:15" ht="15" customHeight="1">
      <c r="B75" s="261"/>
      <c r="C75" s="138" t="s">
        <v>162</v>
      </c>
      <c r="D75" s="139" t="s">
        <v>183</v>
      </c>
      <c r="E75" s="144">
        <v>571</v>
      </c>
      <c r="F75" s="140">
        <v>552</v>
      </c>
      <c r="G75" s="141">
        <v>71</v>
      </c>
      <c r="H75" s="167">
        <v>624</v>
      </c>
      <c r="I75" s="167">
        <v>624</v>
      </c>
      <c r="J75" s="168">
        <f t="shared" si="2"/>
        <v>0</v>
      </c>
      <c r="K75" s="169">
        <f t="shared" si="3"/>
        <v>0</v>
      </c>
      <c r="L75" s="142">
        <v>0.04</v>
      </c>
      <c r="M75" s="142">
        <v>3.7999999999999999E-2</v>
      </c>
      <c r="N75" s="142">
        <v>4.2000000000000003E-2</v>
      </c>
      <c r="O75" s="143" t="s">
        <v>96</v>
      </c>
    </row>
    <row r="76" spans="2:15" ht="15" customHeight="1">
      <c r="B76" s="261"/>
      <c r="C76" s="138" t="s">
        <v>199</v>
      </c>
      <c r="D76" s="139" t="s">
        <v>200</v>
      </c>
      <c r="E76" s="144">
        <v>715</v>
      </c>
      <c r="F76" s="140">
        <v>749</v>
      </c>
      <c r="G76" s="141">
        <v>1</v>
      </c>
      <c r="H76" s="167">
        <v>751</v>
      </c>
      <c r="I76" s="167">
        <v>751</v>
      </c>
      <c r="J76" s="168">
        <f t="shared" si="2"/>
        <v>0</v>
      </c>
      <c r="K76" s="169">
        <f t="shared" si="3"/>
        <v>0</v>
      </c>
      <c r="L76" s="142">
        <v>3.5000000000000003E-2</v>
      </c>
      <c r="M76" s="142">
        <v>3.3000000000000002E-2</v>
      </c>
      <c r="N76" s="142">
        <v>3.6999999999999998E-2</v>
      </c>
      <c r="O76" s="143" t="s">
        <v>201</v>
      </c>
    </row>
    <row r="77" spans="2:15" ht="15" customHeight="1">
      <c r="B77" s="261"/>
      <c r="C77" s="138" t="s">
        <v>202</v>
      </c>
      <c r="D77" s="139" t="s">
        <v>203</v>
      </c>
      <c r="E77" s="144">
        <v>1480</v>
      </c>
      <c r="F77" s="140">
        <v>1625</v>
      </c>
      <c r="G77" s="141">
        <v>-5</v>
      </c>
      <c r="H77" s="167">
        <v>1610</v>
      </c>
      <c r="I77" s="167">
        <v>1620</v>
      </c>
      <c r="J77" s="168">
        <f t="shared" si="2"/>
        <v>10</v>
      </c>
      <c r="K77" s="169">
        <f t="shared" si="3"/>
        <v>6.2111801242235032E-3</v>
      </c>
      <c r="L77" s="142">
        <v>3.9E-2</v>
      </c>
      <c r="M77" s="142">
        <v>3.6999999999999998E-2</v>
      </c>
      <c r="N77" s="142">
        <v>4.1000000000000002E-2</v>
      </c>
      <c r="O77" s="143" t="s">
        <v>201</v>
      </c>
    </row>
    <row r="78" spans="2:15" ht="15" customHeight="1">
      <c r="B78" s="261"/>
      <c r="C78" s="138" t="s">
        <v>225</v>
      </c>
      <c r="D78" s="139" t="s">
        <v>236</v>
      </c>
      <c r="E78" s="144">
        <v>565</v>
      </c>
      <c r="F78" s="140">
        <v>597</v>
      </c>
      <c r="G78" s="141">
        <v>43</v>
      </c>
      <c r="H78" s="167">
        <v>641</v>
      </c>
      <c r="I78" s="167">
        <v>641</v>
      </c>
      <c r="J78" s="168">
        <f t="shared" si="2"/>
        <v>0</v>
      </c>
      <c r="K78" s="169">
        <f t="shared" si="3"/>
        <v>0</v>
      </c>
      <c r="L78" s="142">
        <v>3.8000000000000006E-2</v>
      </c>
      <c r="M78" s="142">
        <v>3.6000000000000004E-2</v>
      </c>
      <c r="N78" s="142">
        <v>4.0000000000000008E-2</v>
      </c>
      <c r="O78" s="143" t="s">
        <v>121</v>
      </c>
    </row>
    <row r="79" spans="2:15" ht="15" customHeight="1">
      <c r="B79" s="261"/>
      <c r="C79" s="138" t="s">
        <v>226</v>
      </c>
      <c r="D79" s="139" t="s">
        <v>238</v>
      </c>
      <c r="E79" s="144">
        <v>1750</v>
      </c>
      <c r="F79" s="140">
        <v>1822</v>
      </c>
      <c r="G79" s="141">
        <v>117</v>
      </c>
      <c r="H79" s="167">
        <v>1930</v>
      </c>
      <c r="I79" s="167">
        <v>1940</v>
      </c>
      <c r="J79" s="168">
        <f t="shared" si="2"/>
        <v>10</v>
      </c>
      <c r="K79" s="169">
        <f t="shared" si="3"/>
        <v>5.1813471502590858E-3</v>
      </c>
      <c r="L79" s="142">
        <v>3.7000000000000005E-2</v>
      </c>
      <c r="M79" s="142">
        <v>3.5000000000000003E-2</v>
      </c>
      <c r="N79" s="142">
        <v>3.9000000000000007E-2</v>
      </c>
      <c r="O79" s="143" t="s">
        <v>121</v>
      </c>
    </row>
    <row r="80" spans="2:15" ht="15" customHeight="1">
      <c r="B80" s="261"/>
      <c r="C80" s="138" t="s">
        <v>227</v>
      </c>
      <c r="D80" s="139" t="s">
        <v>239</v>
      </c>
      <c r="E80" s="144">
        <v>1150</v>
      </c>
      <c r="F80" s="140">
        <v>1200</v>
      </c>
      <c r="G80" s="141">
        <v>109</v>
      </c>
      <c r="H80" s="167">
        <v>1310</v>
      </c>
      <c r="I80" s="167">
        <v>1310</v>
      </c>
      <c r="J80" s="168">
        <f t="shared" si="2"/>
        <v>0</v>
      </c>
      <c r="K80" s="169">
        <f t="shared" si="3"/>
        <v>0</v>
      </c>
      <c r="L80" s="142">
        <v>3.9000000000000007E-2</v>
      </c>
      <c r="M80" s="142">
        <v>3.7000000000000005E-2</v>
      </c>
      <c r="N80" s="142">
        <v>4.1000000000000009E-2</v>
      </c>
      <c r="O80" s="143" t="s">
        <v>121</v>
      </c>
    </row>
    <row r="81" spans="2:15" ht="15" customHeight="1">
      <c r="B81" s="261"/>
      <c r="C81" s="138" t="s">
        <v>228</v>
      </c>
      <c r="D81" s="139" t="s">
        <v>401</v>
      </c>
      <c r="E81" s="144">
        <v>950</v>
      </c>
      <c r="F81" s="140">
        <v>948</v>
      </c>
      <c r="G81" s="141">
        <v>111</v>
      </c>
      <c r="H81" s="167">
        <v>1060</v>
      </c>
      <c r="I81" s="167">
        <v>1060</v>
      </c>
      <c r="J81" s="168">
        <f t="shared" si="2"/>
        <v>0</v>
      </c>
      <c r="K81" s="169">
        <f t="shared" si="3"/>
        <v>0</v>
      </c>
      <c r="L81" s="142">
        <v>3.9000000000000007E-2</v>
      </c>
      <c r="M81" s="142">
        <v>3.7000000000000005E-2</v>
      </c>
      <c r="N81" s="142">
        <v>4.1000000000000009E-2</v>
      </c>
      <c r="O81" s="143" t="s">
        <v>121</v>
      </c>
    </row>
    <row r="82" spans="2:15" ht="15" customHeight="1">
      <c r="B82" s="261"/>
      <c r="C82" s="138" t="s">
        <v>230</v>
      </c>
      <c r="D82" s="139" t="s">
        <v>402</v>
      </c>
      <c r="E82" s="144">
        <v>1320</v>
      </c>
      <c r="F82" s="140">
        <v>1444</v>
      </c>
      <c r="G82" s="141">
        <v>85</v>
      </c>
      <c r="H82" s="167">
        <v>1520</v>
      </c>
      <c r="I82" s="167">
        <v>1530</v>
      </c>
      <c r="J82" s="168">
        <f t="shared" si="2"/>
        <v>10</v>
      </c>
      <c r="K82" s="169">
        <f t="shared" si="3"/>
        <v>6.5789473684210176E-3</v>
      </c>
      <c r="L82" s="142">
        <v>3.6999999999999998E-2</v>
      </c>
      <c r="M82" s="142">
        <v>3.5000000000000003E-2</v>
      </c>
      <c r="N82" s="142">
        <v>3.9E-2</v>
      </c>
      <c r="O82" s="143" t="s">
        <v>96</v>
      </c>
    </row>
    <row r="83" spans="2:15" ht="15" customHeight="1">
      <c r="B83" s="261"/>
      <c r="C83" s="138" t="s">
        <v>231</v>
      </c>
      <c r="D83" s="139" t="s">
        <v>244</v>
      </c>
      <c r="E83" s="144">
        <v>1148</v>
      </c>
      <c r="F83" s="140">
        <v>1180</v>
      </c>
      <c r="G83" s="141">
        <v>19</v>
      </c>
      <c r="H83" s="167">
        <v>1200</v>
      </c>
      <c r="I83" s="167">
        <v>1200</v>
      </c>
      <c r="J83" s="168">
        <f t="shared" si="2"/>
        <v>0</v>
      </c>
      <c r="K83" s="169">
        <f t="shared" si="3"/>
        <v>0</v>
      </c>
      <c r="L83" s="142">
        <v>3.6999999999999998E-2</v>
      </c>
      <c r="M83" s="142">
        <v>3.5000000000000003E-2</v>
      </c>
      <c r="N83" s="142">
        <v>3.9E-2</v>
      </c>
      <c r="O83" s="143" t="s">
        <v>201</v>
      </c>
    </row>
    <row r="84" spans="2:15" ht="15" customHeight="1">
      <c r="B84" s="261"/>
      <c r="C84" s="138" t="s">
        <v>250</v>
      </c>
      <c r="D84" s="139" t="s">
        <v>256</v>
      </c>
      <c r="E84" s="144">
        <v>700</v>
      </c>
      <c r="F84" s="140">
        <v>728</v>
      </c>
      <c r="G84" s="141">
        <v>41</v>
      </c>
      <c r="H84" s="167">
        <v>791</v>
      </c>
      <c r="I84" s="167">
        <v>770</v>
      </c>
      <c r="J84" s="168">
        <f t="shared" si="2"/>
        <v>-21</v>
      </c>
      <c r="K84" s="169">
        <f t="shared" si="3"/>
        <v>-2.6548672566371723E-2</v>
      </c>
      <c r="L84" s="142">
        <v>3.6000000000000004E-2</v>
      </c>
      <c r="M84" s="142">
        <v>3.4000000000000002E-2</v>
      </c>
      <c r="N84" s="142">
        <v>3.8000000000000006E-2</v>
      </c>
      <c r="O84" s="143" t="s">
        <v>121</v>
      </c>
    </row>
    <row r="85" spans="2:15" ht="15" customHeight="1">
      <c r="B85" s="261"/>
      <c r="C85" s="138" t="s">
        <v>251</v>
      </c>
      <c r="D85" s="139" t="s">
        <v>254</v>
      </c>
      <c r="E85" s="144">
        <v>709</v>
      </c>
      <c r="F85" s="140">
        <v>737</v>
      </c>
      <c r="G85" s="141">
        <v>77</v>
      </c>
      <c r="H85" s="167">
        <v>810</v>
      </c>
      <c r="I85" s="167">
        <v>815</v>
      </c>
      <c r="J85" s="168">
        <f t="shared" si="2"/>
        <v>5</v>
      </c>
      <c r="K85" s="169">
        <f t="shared" si="3"/>
        <v>6.1728395061728669E-3</v>
      </c>
      <c r="L85" s="142">
        <v>3.6999999999999998E-2</v>
      </c>
      <c r="M85" s="142">
        <v>3.5000000000000003E-2</v>
      </c>
      <c r="N85" s="142">
        <v>3.9E-2</v>
      </c>
      <c r="O85" s="143" t="s">
        <v>96</v>
      </c>
    </row>
    <row r="86" spans="2:15" ht="15" customHeight="1">
      <c r="B86" s="261"/>
      <c r="C86" s="138" t="s">
        <v>252</v>
      </c>
      <c r="D86" s="139" t="s">
        <v>253</v>
      </c>
      <c r="E86" s="144">
        <v>1082</v>
      </c>
      <c r="F86" s="140">
        <v>1113</v>
      </c>
      <c r="G86" s="141">
        <v>166</v>
      </c>
      <c r="H86" s="167">
        <v>1280</v>
      </c>
      <c r="I86" s="167">
        <v>1280</v>
      </c>
      <c r="J86" s="168">
        <f t="shared" si="2"/>
        <v>0</v>
      </c>
      <c r="K86" s="169">
        <f t="shared" si="3"/>
        <v>0</v>
      </c>
      <c r="L86" s="142">
        <v>4.0000000000000008E-2</v>
      </c>
      <c r="M86" s="142">
        <v>3.8000000000000006E-2</v>
      </c>
      <c r="N86" s="142">
        <v>4.200000000000001E-2</v>
      </c>
      <c r="O86" s="143" t="s">
        <v>121</v>
      </c>
    </row>
    <row r="87" spans="2:15" ht="15" customHeight="1">
      <c r="B87" s="261"/>
      <c r="C87" s="138" t="s">
        <v>269</v>
      </c>
      <c r="D87" s="139" t="s">
        <v>275</v>
      </c>
      <c r="E87" s="144">
        <v>961</v>
      </c>
      <c r="F87" s="140">
        <v>988</v>
      </c>
      <c r="G87" s="141">
        <v>61</v>
      </c>
      <c r="H87" s="167">
        <v>1050</v>
      </c>
      <c r="I87" s="167">
        <v>1050</v>
      </c>
      <c r="J87" s="168">
        <f t="shared" si="2"/>
        <v>0</v>
      </c>
      <c r="K87" s="169">
        <f t="shared" si="3"/>
        <v>0</v>
      </c>
      <c r="L87" s="142">
        <v>3.5000000000000003E-2</v>
      </c>
      <c r="M87" s="142">
        <v>3.3000000000000002E-2</v>
      </c>
      <c r="N87" s="142">
        <v>3.5999999999999997E-2</v>
      </c>
      <c r="O87" s="143" t="s">
        <v>246</v>
      </c>
    </row>
    <row r="88" spans="2:15" ht="15" customHeight="1">
      <c r="B88" s="261"/>
      <c r="C88" s="138" t="s">
        <v>270</v>
      </c>
      <c r="D88" s="139" t="s">
        <v>276</v>
      </c>
      <c r="E88" s="144">
        <v>1100</v>
      </c>
      <c r="F88" s="140">
        <v>1087</v>
      </c>
      <c r="G88" s="141">
        <v>202</v>
      </c>
      <c r="H88" s="167">
        <v>1290</v>
      </c>
      <c r="I88" s="167">
        <v>1290</v>
      </c>
      <c r="J88" s="168">
        <f t="shared" si="2"/>
        <v>0</v>
      </c>
      <c r="K88" s="169">
        <f t="shared" si="3"/>
        <v>0</v>
      </c>
      <c r="L88" s="142">
        <v>3.9E-2</v>
      </c>
      <c r="M88" s="142">
        <v>3.6999999999999998E-2</v>
      </c>
      <c r="N88" s="142">
        <v>0.04</v>
      </c>
      <c r="O88" s="143" t="s">
        <v>246</v>
      </c>
    </row>
    <row r="89" spans="2:15" ht="15" customHeight="1">
      <c r="B89" s="261"/>
      <c r="C89" s="138" t="s">
        <v>271</v>
      </c>
      <c r="D89" s="139" t="s">
        <v>277</v>
      </c>
      <c r="E89" s="144">
        <v>609</v>
      </c>
      <c r="F89" s="140">
        <v>630</v>
      </c>
      <c r="G89" s="141">
        <v>-3</v>
      </c>
      <c r="H89" s="167">
        <v>624</v>
      </c>
      <c r="I89" s="167">
        <v>627</v>
      </c>
      <c r="J89" s="168">
        <f t="shared" si="2"/>
        <v>3</v>
      </c>
      <c r="K89" s="169">
        <f t="shared" si="3"/>
        <v>4.8076923076922906E-3</v>
      </c>
      <c r="L89" s="142">
        <v>3.9000000000000007E-2</v>
      </c>
      <c r="M89" s="142">
        <v>3.7000000000000005E-2</v>
      </c>
      <c r="N89" s="142">
        <v>4.1000000000000009E-2</v>
      </c>
      <c r="O89" s="143" t="s">
        <v>245</v>
      </c>
    </row>
    <row r="90" spans="2:15" ht="15" customHeight="1">
      <c r="B90" s="261"/>
      <c r="C90" s="138" t="s">
        <v>272</v>
      </c>
      <c r="D90" s="139" t="s">
        <v>278</v>
      </c>
      <c r="E90" s="144">
        <v>1359</v>
      </c>
      <c r="F90" s="140">
        <v>1391</v>
      </c>
      <c r="G90" s="141">
        <v>-11</v>
      </c>
      <c r="H90" s="167">
        <v>1380</v>
      </c>
      <c r="I90" s="167">
        <v>1380</v>
      </c>
      <c r="J90" s="168">
        <f t="shared" si="2"/>
        <v>0</v>
      </c>
      <c r="K90" s="169">
        <f t="shared" si="3"/>
        <v>0</v>
      </c>
      <c r="L90" s="142">
        <v>4.1000000000000009E-2</v>
      </c>
      <c r="M90" s="142">
        <v>3.9000000000000007E-2</v>
      </c>
      <c r="N90" s="142">
        <v>4.300000000000001E-2</v>
      </c>
      <c r="O90" s="143" t="s">
        <v>121</v>
      </c>
    </row>
    <row r="91" spans="2:15" ht="15" customHeight="1">
      <c r="B91" s="261"/>
      <c r="C91" s="138" t="s">
        <v>273</v>
      </c>
      <c r="D91" s="139" t="s">
        <v>279</v>
      </c>
      <c r="E91" s="144">
        <v>845</v>
      </c>
      <c r="F91" s="140">
        <v>916</v>
      </c>
      <c r="G91" s="141">
        <v>-38</v>
      </c>
      <c r="H91" s="167">
        <v>878</v>
      </c>
      <c r="I91" s="167">
        <v>878</v>
      </c>
      <c r="J91" s="168">
        <f t="shared" si="2"/>
        <v>0</v>
      </c>
      <c r="K91" s="169">
        <f t="shared" si="3"/>
        <v>0</v>
      </c>
      <c r="L91" s="142">
        <v>3.9E-2</v>
      </c>
      <c r="M91" s="142">
        <v>3.6999999999999998E-2</v>
      </c>
      <c r="N91" s="142">
        <v>4.1000000000000002E-2</v>
      </c>
      <c r="O91" s="143" t="s">
        <v>303</v>
      </c>
    </row>
    <row r="92" spans="2:15" ht="15" customHeight="1">
      <c r="B92" s="261"/>
      <c r="C92" s="138" t="s">
        <v>311</v>
      </c>
      <c r="D92" s="139" t="s">
        <v>310</v>
      </c>
      <c r="E92" s="144">
        <v>791</v>
      </c>
      <c r="F92" s="140">
        <v>815</v>
      </c>
      <c r="G92" s="141">
        <v>54</v>
      </c>
      <c r="H92" s="167">
        <v>862</v>
      </c>
      <c r="I92" s="167">
        <v>870</v>
      </c>
      <c r="J92" s="168">
        <f t="shared" si="2"/>
        <v>8</v>
      </c>
      <c r="K92" s="170">
        <f t="shared" si="3"/>
        <v>9.2807424593968069E-3</v>
      </c>
      <c r="L92" s="142">
        <v>3.7000000000000005E-2</v>
      </c>
      <c r="M92" s="142">
        <v>3.5000000000000003E-2</v>
      </c>
      <c r="N92" s="142">
        <v>3.9000000000000007E-2</v>
      </c>
      <c r="O92" s="143" t="s">
        <v>245</v>
      </c>
    </row>
    <row r="93" spans="2:15" ht="15" customHeight="1">
      <c r="B93" s="261"/>
      <c r="C93" s="138" t="s">
        <v>317</v>
      </c>
      <c r="D93" s="139" t="s">
        <v>319</v>
      </c>
      <c r="E93" s="144">
        <v>630</v>
      </c>
      <c r="F93" s="140">
        <v>655</v>
      </c>
      <c r="G93" s="141">
        <v>81</v>
      </c>
      <c r="H93" s="167">
        <v>727</v>
      </c>
      <c r="I93" s="167">
        <v>737</v>
      </c>
      <c r="J93" s="168">
        <f t="shared" si="2"/>
        <v>10</v>
      </c>
      <c r="K93" s="170">
        <f t="shared" si="3"/>
        <v>1.3755158184319161E-2</v>
      </c>
      <c r="L93" s="142">
        <v>3.7000000000000005E-2</v>
      </c>
      <c r="M93" s="142">
        <v>3.5000000000000003E-2</v>
      </c>
      <c r="N93" s="142">
        <v>3.9000000000000007E-2</v>
      </c>
      <c r="O93" s="143" t="s">
        <v>245</v>
      </c>
    </row>
    <row r="94" spans="2:15" ht="15" customHeight="1">
      <c r="B94" s="261"/>
      <c r="C94" s="138" t="s">
        <v>315</v>
      </c>
      <c r="D94" s="139" t="s">
        <v>324</v>
      </c>
      <c r="E94" s="144">
        <v>1375</v>
      </c>
      <c r="F94" s="140">
        <v>1434</v>
      </c>
      <c r="G94" s="141">
        <v>85</v>
      </c>
      <c r="H94" s="167">
        <v>1490</v>
      </c>
      <c r="I94" s="167">
        <v>1520</v>
      </c>
      <c r="J94" s="168">
        <f t="shared" si="2"/>
        <v>30</v>
      </c>
      <c r="K94" s="170">
        <f t="shared" si="3"/>
        <v>2.0134228187919545E-2</v>
      </c>
      <c r="L94" s="142">
        <v>4.2000000000000003E-2</v>
      </c>
      <c r="M94" s="142">
        <v>0.04</v>
      </c>
      <c r="N94" s="142">
        <v>4.4000000000000004E-2</v>
      </c>
      <c r="O94" s="143" t="s">
        <v>245</v>
      </c>
    </row>
    <row r="95" spans="2:15" ht="15" customHeight="1">
      <c r="B95" s="261"/>
      <c r="C95" s="138" t="s">
        <v>316</v>
      </c>
      <c r="D95" s="139" t="s">
        <v>326</v>
      </c>
      <c r="E95" s="144">
        <v>695</v>
      </c>
      <c r="F95" s="140">
        <v>720</v>
      </c>
      <c r="G95" s="141">
        <v>39</v>
      </c>
      <c r="H95" s="167">
        <v>760</v>
      </c>
      <c r="I95" s="167">
        <v>760</v>
      </c>
      <c r="J95" s="168">
        <f t="shared" si="2"/>
        <v>0</v>
      </c>
      <c r="K95" s="170">
        <f t="shared" si="3"/>
        <v>0</v>
      </c>
      <c r="L95" s="142">
        <v>4.2000000000000003E-2</v>
      </c>
      <c r="M95" s="142">
        <v>0.04</v>
      </c>
      <c r="N95" s="142">
        <v>4.4000000000000004E-2</v>
      </c>
      <c r="O95" s="143" t="s">
        <v>245</v>
      </c>
    </row>
    <row r="96" spans="2:15" ht="15" customHeight="1">
      <c r="B96" s="261"/>
      <c r="C96" s="138" t="s">
        <v>343</v>
      </c>
      <c r="D96" s="139" t="s">
        <v>357</v>
      </c>
      <c r="E96" s="144">
        <v>962</v>
      </c>
      <c r="F96" s="140">
        <v>1002</v>
      </c>
      <c r="G96" s="141">
        <v>37</v>
      </c>
      <c r="H96" s="167">
        <v>1060</v>
      </c>
      <c r="I96" s="167">
        <v>1040</v>
      </c>
      <c r="J96" s="168">
        <f t="shared" si="2"/>
        <v>-20</v>
      </c>
      <c r="K96" s="170">
        <f t="shared" si="3"/>
        <v>-1.8867924528301883E-2</v>
      </c>
      <c r="L96" s="142">
        <v>3.9000000000000007E-2</v>
      </c>
      <c r="M96" s="142">
        <v>3.7000000000000005E-2</v>
      </c>
      <c r="N96" s="142">
        <v>4.1000000000000009E-2</v>
      </c>
      <c r="O96" s="143" t="s">
        <v>245</v>
      </c>
    </row>
    <row r="97" spans="2:20" ht="15" customHeight="1">
      <c r="B97" s="261"/>
      <c r="C97" s="138" t="s">
        <v>344</v>
      </c>
      <c r="D97" s="139" t="s">
        <v>358</v>
      </c>
      <c r="E97" s="144">
        <v>860</v>
      </c>
      <c r="F97" s="140">
        <v>897</v>
      </c>
      <c r="G97" s="141">
        <v>10</v>
      </c>
      <c r="H97" s="167">
        <v>906</v>
      </c>
      <c r="I97" s="167">
        <v>908</v>
      </c>
      <c r="J97" s="168">
        <f t="shared" si="2"/>
        <v>2</v>
      </c>
      <c r="K97" s="170">
        <f t="shared" si="3"/>
        <v>2.2075055187638082E-3</v>
      </c>
      <c r="L97" s="142">
        <v>4.2000000000000003E-2</v>
      </c>
      <c r="M97" s="142">
        <v>0.04</v>
      </c>
      <c r="N97" s="142">
        <v>4.4000000000000004E-2</v>
      </c>
      <c r="O97" s="143" t="s">
        <v>245</v>
      </c>
    </row>
    <row r="98" spans="2:20" ht="15" customHeight="1">
      <c r="B98" s="261"/>
      <c r="C98" s="138" t="s">
        <v>363</v>
      </c>
      <c r="D98" s="139" t="s">
        <v>371</v>
      </c>
      <c r="E98" s="144">
        <v>1800</v>
      </c>
      <c r="F98" s="140">
        <v>1918</v>
      </c>
      <c r="G98" s="141">
        <v>81</v>
      </c>
      <c r="H98" s="167">
        <v>1990</v>
      </c>
      <c r="I98" s="167">
        <v>2000</v>
      </c>
      <c r="J98" s="168">
        <f t="shared" si="2"/>
        <v>10</v>
      </c>
      <c r="K98" s="170">
        <f t="shared" si="3"/>
        <v>5.0251256281406143E-3</v>
      </c>
      <c r="L98" s="142">
        <v>3.7999999999999999E-2</v>
      </c>
      <c r="M98" s="142">
        <v>3.5999999999999997E-2</v>
      </c>
      <c r="N98" s="142">
        <v>0.04</v>
      </c>
      <c r="O98" s="143" t="s">
        <v>404</v>
      </c>
    </row>
    <row r="99" spans="2:20" ht="15" customHeight="1">
      <c r="B99" s="261"/>
      <c r="C99" s="138" t="s">
        <v>365</v>
      </c>
      <c r="D99" s="139" t="s">
        <v>374</v>
      </c>
      <c r="E99" s="144">
        <v>1750</v>
      </c>
      <c r="F99" s="140">
        <v>1795</v>
      </c>
      <c r="G99" s="141">
        <v>524</v>
      </c>
      <c r="H99" s="167">
        <v>2280</v>
      </c>
      <c r="I99" s="167">
        <v>2320</v>
      </c>
      <c r="J99" s="168">
        <f t="shared" si="2"/>
        <v>40</v>
      </c>
      <c r="K99" s="170">
        <f t="shared" si="3"/>
        <v>1.7543859649122862E-2</v>
      </c>
      <c r="L99" s="142">
        <v>2.9000000000000001E-2</v>
      </c>
      <c r="M99" s="142">
        <v>2.7E-2</v>
      </c>
      <c r="N99" s="142">
        <v>0.03</v>
      </c>
      <c r="O99" s="143" t="s">
        <v>404</v>
      </c>
    </row>
    <row r="100" spans="2:20" ht="15" customHeight="1">
      <c r="B100" s="261"/>
      <c r="C100" s="138" t="s">
        <v>367</v>
      </c>
      <c r="D100" s="139" t="s">
        <v>376</v>
      </c>
      <c r="E100" s="144">
        <v>2700</v>
      </c>
      <c r="F100" s="140">
        <v>2209</v>
      </c>
      <c r="G100" s="141">
        <v>1220</v>
      </c>
      <c r="H100" s="167">
        <v>3430</v>
      </c>
      <c r="I100" s="167">
        <v>3430</v>
      </c>
      <c r="J100" s="168">
        <f t="shared" si="2"/>
        <v>0</v>
      </c>
      <c r="K100" s="170">
        <f t="shared" si="3"/>
        <v>0</v>
      </c>
      <c r="L100" s="142">
        <v>3.1E-2</v>
      </c>
      <c r="M100" s="142">
        <v>2.9000000000000001E-2</v>
      </c>
      <c r="N100" s="142">
        <v>3.3000000000000002E-2</v>
      </c>
      <c r="O100" s="143" t="s">
        <v>404</v>
      </c>
    </row>
    <row r="101" spans="2:20" ht="15" customHeight="1">
      <c r="B101" s="261"/>
      <c r="C101" s="138" t="s">
        <v>369</v>
      </c>
      <c r="D101" s="139" t="s">
        <v>378</v>
      </c>
      <c r="E101" s="144">
        <v>805</v>
      </c>
      <c r="F101" s="140">
        <v>860</v>
      </c>
      <c r="G101" s="141">
        <v>32</v>
      </c>
      <c r="H101" s="167">
        <v>892</v>
      </c>
      <c r="I101" s="167">
        <v>893</v>
      </c>
      <c r="J101" s="168">
        <f t="shared" si="2"/>
        <v>1</v>
      </c>
      <c r="K101" s="170">
        <f t="shared" si="3"/>
        <v>1.1210762331839152E-3</v>
      </c>
      <c r="L101" s="142">
        <v>3.7000000000000005E-2</v>
      </c>
      <c r="M101" s="142">
        <v>3.5000000000000003E-2</v>
      </c>
      <c r="N101" s="142">
        <v>3.9000000000000007E-2</v>
      </c>
      <c r="O101" s="143" t="s">
        <v>245</v>
      </c>
    </row>
    <row r="102" spans="2:20" ht="15" customHeight="1">
      <c r="B102" s="258" t="s">
        <v>443</v>
      </c>
      <c r="C102" s="145" t="s">
        <v>204</v>
      </c>
      <c r="D102" s="146" t="s">
        <v>93</v>
      </c>
      <c r="E102" s="149">
        <v>3350</v>
      </c>
      <c r="F102" s="147">
        <v>3306</v>
      </c>
      <c r="G102" s="148">
        <v>343</v>
      </c>
      <c r="H102" s="171">
        <v>3560</v>
      </c>
      <c r="I102" s="171">
        <v>3650</v>
      </c>
      <c r="J102" s="172">
        <f t="shared" si="2"/>
        <v>90</v>
      </c>
      <c r="K102" s="173">
        <f t="shared" si="3"/>
        <v>2.528089887640439E-2</v>
      </c>
      <c r="L102" s="150">
        <v>3.5000000000000003E-2</v>
      </c>
      <c r="M102" s="150">
        <v>3.3000000000000002E-2</v>
      </c>
      <c r="N102" s="150">
        <v>3.5999999999999997E-2</v>
      </c>
      <c r="O102" s="151" t="s">
        <v>95</v>
      </c>
    </row>
    <row r="103" spans="2:20" ht="15" customHeight="1">
      <c r="B103" s="258"/>
      <c r="C103" s="145" t="s">
        <v>347</v>
      </c>
      <c r="D103" s="146" t="s">
        <v>360</v>
      </c>
      <c r="E103" s="149">
        <v>1990</v>
      </c>
      <c r="F103" s="147">
        <v>2029</v>
      </c>
      <c r="G103" s="148">
        <v>20</v>
      </c>
      <c r="H103" s="171">
        <v>2050</v>
      </c>
      <c r="I103" s="171">
        <v>2050</v>
      </c>
      <c r="J103" s="172">
        <f t="shared" si="2"/>
        <v>0</v>
      </c>
      <c r="K103" s="173">
        <f t="shared" si="3"/>
        <v>0</v>
      </c>
      <c r="L103" s="150" t="s">
        <v>164</v>
      </c>
      <c r="M103" s="150">
        <v>4.1999999999999996E-2</v>
      </c>
      <c r="N103" s="150" t="s">
        <v>164</v>
      </c>
      <c r="O103" s="151" t="s">
        <v>121</v>
      </c>
    </row>
    <row r="104" spans="2:20" ht="15" customHeight="1">
      <c r="B104" s="258"/>
      <c r="C104" s="159" t="s">
        <v>386</v>
      </c>
      <c r="D104" s="160" t="s">
        <v>383</v>
      </c>
      <c r="E104" s="149">
        <v>8200</v>
      </c>
      <c r="F104" s="147">
        <v>8245</v>
      </c>
      <c r="G104" s="148">
        <v>194</v>
      </c>
      <c r="H104" s="171">
        <v>8390</v>
      </c>
      <c r="I104" s="171">
        <v>8440</v>
      </c>
      <c r="J104" s="172">
        <f t="shared" si="2"/>
        <v>50</v>
      </c>
      <c r="K104" s="173">
        <f t="shared" si="3"/>
        <v>5.9594755661502852E-3</v>
      </c>
      <c r="L104" s="150">
        <v>3.5000000000000003E-2</v>
      </c>
      <c r="M104" s="150">
        <v>3.3000000000000002E-2</v>
      </c>
      <c r="N104" s="150">
        <v>3.6999999999999998E-2</v>
      </c>
      <c r="O104" s="151" t="s">
        <v>403</v>
      </c>
    </row>
    <row r="105" spans="2:20" ht="15" customHeight="1">
      <c r="B105" s="258"/>
      <c r="C105" s="159" t="s">
        <v>419</v>
      </c>
      <c r="D105" s="160" t="s">
        <v>444</v>
      </c>
      <c r="E105" s="149">
        <v>6250</v>
      </c>
      <c r="F105" s="147">
        <v>6316</v>
      </c>
      <c r="G105" s="148">
        <v>1323</v>
      </c>
      <c r="H105" s="173">
        <v>0</v>
      </c>
      <c r="I105" s="171">
        <v>7640</v>
      </c>
      <c r="J105" s="173">
        <v>0</v>
      </c>
      <c r="K105" s="173">
        <v>0</v>
      </c>
      <c r="L105" s="150">
        <v>3.5000000000000003E-2</v>
      </c>
      <c r="M105" s="150">
        <v>3.3000000000000002E-2</v>
      </c>
      <c r="N105" s="150">
        <v>3.5999999999999997E-2</v>
      </c>
      <c r="O105" s="151" t="s">
        <v>403</v>
      </c>
    </row>
    <row r="106" spans="2:20" ht="15" customHeight="1">
      <c r="B106" s="259"/>
      <c r="C106" s="159" t="s">
        <v>420</v>
      </c>
      <c r="D106" s="160" t="s">
        <v>445</v>
      </c>
      <c r="E106" s="149">
        <v>2700</v>
      </c>
      <c r="F106" s="147">
        <v>2746</v>
      </c>
      <c r="G106" s="148">
        <v>63</v>
      </c>
      <c r="H106" s="173">
        <v>0</v>
      </c>
      <c r="I106" s="171">
        <v>2810</v>
      </c>
      <c r="J106" s="173">
        <v>0</v>
      </c>
      <c r="K106" s="173">
        <v>0</v>
      </c>
      <c r="L106" s="150">
        <v>4.8000000000000001E-2</v>
      </c>
      <c r="M106" s="150">
        <v>4.5999999999999999E-2</v>
      </c>
      <c r="N106" s="150">
        <v>0.05</v>
      </c>
      <c r="O106" s="151" t="s">
        <v>403</v>
      </c>
    </row>
    <row r="107" spans="2:20" ht="15" customHeight="1">
      <c r="B107" s="152"/>
      <c r="C107" s="247" t="s">
        <v>205</v>
      </c>
      <c r="D107" s="248"/>
      <c r="E107" s="155">
        <v>256272</v>
      </c>
      <c r="F107" s="153">
        <v>256562</v>
      </c>
      <c r="G107" s="154">
        <v>75089</v>
      </c>
      <c r="H107" s="155">
        <f>+SUM(H5:H106)</f>
        <v>306959</v>
      </c>
      <c r="I107" s="155">
        <f>+SUM(I5:I106)</f>
        <v>331652</v>
      </c>
      <c r="J107" s="155">
        <f>+SUM(J5:J106)</f>
        <v>4183</v>
      </c>
      <c r="K107" s="174">
        <f>+J107/I107</f>
        <v>1.2612618045421103E-2</v>
      </c>
      <c r="L107" s="156"/>
      <c r="M107" s="156"/>
      <c r="N107" s="156"/>
      <c r="O107" s="157"/>
    </row>
    <row r="108" spans="2:20" ht="20.100000000000001" customHeight="1">
      <c r="B108" s="158" t="s">
        <v>97</v>
      </c>
    </row>
    <row r="109" spans="2:20" ht="20.100000000000001" customHeight="1">
      <c r="B109" s="158" t="s">
        <v>145</v>
      </c>
      <c r="R109" s="119"/>
      <c r="S109" s="119"/>
      <c r="T109" s="121"/>
    </row>
    <row r="110" spans="2:20" ht="20.100000000000001" customHeight="1">
      <c r="B110" s="158" t="s">
        <v>143</v>
      </c>
      <c r="R110" s="119"/>
      <c r="S110" s="119"/>
      <c r="T110" s="121"/>
    </row>
    <row r="111" spans="2:20" ht="20.100000000000001" customHeight="1">
      <c r="B111" s="249" t="s">
        <v>144</v>
      </c>
      <c r="C111" s="249"/>
      <c r="D111" s="249"/>
    </row>
    <row r="112" spans="2:20" ht="20.100000000000001" customHeight="1">
      <c r="B112" s="158" t="s">
        <v>210</v>
      </c>
    </row>
    <row r="113" spans="2:2" ht="20.100000000000001" customHeight="1">
      <c r="B113" s="158" t="s">
        <v>398</v>
      </c>
    </row>
  </sheetData>
  <mergeCells count="15">
    <mergeCell ref="O2:O4"/>
    <mergeCell ref="L4:N4"/>
    <mergeCell ref="B5:B58"/>
    <mergeCell ref="B2:B4"/>
    <mergeCell ref="C2:C4"/>
    <mergeCell ref="D2:D4"/>
    <mergeCell ref="E2:E4"/>
    <mergeCell ref="F2:F3"/>
    <mergeCell ref="G2:G3"/>
    <mergeCell ref="C107:D107"/>
    <mergeCell ref="B111:D111"/>
    <mergeCell ref="H2:K3"/>
    <mergeCell ref="M2:N2"/>
    <mergeCell ref="B102:B106"/>
    <mergeCell ref="B59:B101"/>
  </mergeCells>
  <phoneticPr fontId="4"/>
  <printOptions horizontalCentered="1"/>
  <pageMargins left="0" right="0" top="0.39370078740157483" bottom="0.39370078740157483" header="0.19685039370078741" footer="0"/>
  <pageSetup paperSize="8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BA9D-F758-43C6-BB73-BB8D19651321}">
  <sheetPr>
    <pageSetUpPr fitToPage="1"/>
  </sheetPr>
  <dimension ref="B2:L117"/>
  <sheetViews>
    <sheetView zoomScale="85" zoomScaleNormal="85" workbookViewId="0">
      <pane xSplit="4" ySplit="2" topLeftCell="E84" activePane="bottomRight" state="frozen"/>
      <selection activeCell="E2" sqref="E2:E4"/>
      <selection pane="topRight" activeCell="E2" sqref="E2:E4"/>
      <selection pane="bottomLeft" activeCell="E2" sqref="E2:E4"/>
      <selection pane="bottomRight" activeCell="G19" sqref="G19"/>
    </sheetView>
  </sheetViews>
  <sheetFormatPr defaultRowHeight="15" customHeight="1"/>
  <cols>
    <col min="1" max="1" width="1.625" style="5" customWidth="1"/>
    <col min="2" max="2" width="12.25" style="5" customWidth="1"/>
    <col min="3" max="3" width="5.375" style="8" bestFit="1" customWidth="1"/>
    <col min="4" max="4" width="43.875" style="8" customWidth="1"/>
    <col min="5" max="11" width="11.625" style="20" customWidth="1"/>
    <col min="12" max="16384" width="9" style="5"/>
  </cols>
  <sheetData>
    <row r="2" spans="2:11" ht="42" customHeight="1">
      <c r="B2" s="13" t="s">
        <v>34</v>
      </c>
      <c r="C2" s="29" t="s">
        <v>35</v>
      </c>
      <c r="D2" s="30" t="s">
        <v>36</v>
      </c>
      <c r="E2" s="78">
        <v>45839</v>
      </c>
      <c r="F2" s="78">
        <v>45870</v>
      </c>
      <c r="G2" s="78">
        <v>45901</v>
      </c>
      <c r="H2" s="78">
        <v>45931</v>
      </c>
      <c r="I2" s="78">
        <v>45962</v>
      </c>
      <c r="J2" s="78">
        <v>45992</v>
      </c>
      <c r="K2" s="79" t="s">
        <v>437</v>
      </c>
    </row>
    <row r="3" spans="2:11" ht="15" customHeight="1">
      <c r="B3" s="282" t="s">
        <v>184</v>
      </c>
      <c r="C3" s="33" t="s">
        <v>0</v>
      </c>
      <c r="D3" s="21" t="s">
        <v>63</v>
      </c>
      <c r="E3" s="15">
        <v>1</v>
      </c>
      <c r="F3" s="15">
        <v>1</v>
      </c>
      <c r="G3" s="15">
        <v>1</v>
      </c>
      <c r="H3" s="15">
        <v>1</v>
      </c>
      <c r="I3" s="15">
        <v>1</v>
      </c>
      <c r="J3" s="15">
        <v>1</v>
      </c>
      <c r="K3" s="15">
        <v>1</v>
      </c>
    </row>
    <row r="4" spans="2:11" ht="15" customHeight="1">
      <c r="B4" s="283"/>
      <c r="C4" s="37" t="s">
        <v>1</v>
      </c>
      <c r="D4" s="22" t="s">
        <v>64</v>
      </c>
      <c r="E4" s="16">
        <v>0.89713672794446275</v>
      </c>
      <c r="F4" s="16">
        <v>0.89713672794446275</v>
      </c>
      <c r="G4" s="16">
        <v>0.89713672794446275</v>
      </c>
      <c r="H4" s="16">
        <v>0.89713672794446275</v>
      </c>
      <c r="I4" s="16">
        <v>0.89713672794446275</v>
      </c>
      <c r="J4" s="16">
        <v>0.89713672794446275</v>
      </c>
      <c r="K4" s="16">
        <v>0.89713672794446275</v>
      </c>
    </row>
    <row r="5" spans="2:11" ht="15" customHeight="1">
      <c r="B5" s="283"/>
      <c r="C5" s="37" t="s">
        <v>2</v>
      </c>
      <c r="D5" s="22" t="s">
        <v>65</v>
      </c>
      <c r="E5" s="16">
        <v>0.89271295666509132</v>
      </c>
      <c r="F5" s="16">
        <v>0.89271295666509132</v>
      </c>
      <c r="G5" s="16">
        <v>0.89271295666509132</v>
      </c>
      <c r="H5" s="16">
        <v>1</v>
      </c>
      <c r="I5" s="16">
        <v>1</v>
      </c>
      <c r="J5" s="16">
        <v>1</v>
      </c>
      <c r="K5" s="16">
        <v>0.94635647833254566</v>
      </c>
    </row>
    <row r="6" spans="2:11" ht="15" customHeight="1">
      <c r="B6" s="283"/>
      <c r="C6" s="37" t="s">
        <v>3</v>
      </c>
      <c r="D6" s="22" t="s">
        <v>66</v>
      </c>
      <c r="E6" s="16">
        <v>1</v>
      </c>
      <c r="F6" s="16">
        <v>0.98129873642922905</v>
      </c>
      <c r="G6" s="16">
        <v>0.98942429239516616</v>
      </c>
      <c r="H6" s="16">
        <v>0.98942429239516616</v>
      </c>
      <c r="I6" s="16">
        <v>0.98942429239516616</v>
      </c>
      <c r="J6" s="16">
        <v>0.96820004889899236</v>
      </c>
      <c r="K6" s="16">
        <v>0.98629527708562004</v>
      </c>
    </row>
    <row r="7" spans="2:11" ht="15" customHeight="1">
      <c r="B7" s="283"/>
      <c r="C7" s="37" t="s">
        <v>4</v>
      </c>
      <c r="D7" s="22" t="s">
        <v>67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  <c r="K7" s="16">
        <v>1</v>
      </c>
    </row>
    <row r="8" spans="2:11" ht="15" customHeight="1">
      <c r="B8" s="283"/>
      <c r="C8" s="37" t="s">
        <v>6</v>
      </c>
      <c r="D8" s="22" t="s">
        <v>69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</row>
    <row r="9" spans="2:11" ht="15" customHeight="1">
      <c r="B9" s="283"/>
      <c r="C9" s="37" t="s">
        <v>7</v>
      </c>
      <c r="D9" s="22" t="s">
        <v>70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6">
        <v>1</v>
      </c>
    </row>
    <row r="10" spans="2:11" ht="15" customHeight="1">
      <c r="B10" s="283"/>
      <c r="C10" s="37" t="s">
        <v>8</v>
      </c>
      <c r="D10" s="22" t="s">
        <v>71</v>
      </c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s="16">
        <v>1</v>
      </c>
    </row>
    <row r="11" spans="2:11" ht="15" customHeight="1">
      <c r="B11" s="283"/>
      <c r="C11" s="37" t="s">
        <v>9</v>
      </c>
      <c r="D11" s="22" t="s">
        <v>72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</row>
    <row r="12" spans="2:11" ht="15" customHeight="1">
      <c r="B12" s="283"/>
      <c r="C12" s="37" t="s">
        <v>10</v>
      </c>
      <c r="D12" s="22" t="s">
        <v>73</v>
      </c>
      <c r="E12" s="16">
        <v>0.77594903385457803</v>
      </c>
      <c r="F12" s="16"/>
      <c r="G12" s="16"/>
      <c r="H12" s="16"/>
      <c r="I12" s="16"/>
      <c r="J12" s="16"/>
      <c r="K12" s="16">
        <v>0.77594903385457803</v>
      </c>
    </row>
    <row r="13" spans="2:11" ht="15" customHeight="1">
      <c r="B13" s="283"/>
      <c r="C13" s="40" t="s">
        <v>11</v>
      </c>
      <c r="D13" s="41" t="s">
        <v>74</v>
      </c>
      <c r="E13" s="16">
        <v>1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</row>
    <row r="14" spans="2:11" ht="15" customHeight="1">
      <c r="B14" s="283"/>
      <c r="C14" s="40" t="s">
        <v>12</v>
      </c>
      <c r="D14" s="41" t="s">
        <v>75</v>
      </c>
      <c r="E14" s="16">
        <v>1</v>
      </c>
      <c r="F14" s="16">
        <v>1</v>
      </c>
      <c r="G14" s="16">
        <v>1</v>
      </c>
      <c r="H14" s="16">
        <v>1</v>
      </c>
      <c r="I14" s="16">
        <v>1</v>
      </c>
      <c r="J14" s="16">
        <v>1</v>
      </c>
      <c r="K14" s="16">
        <v>1</v>
      </c>
    </row>
    <row r="15" spans="2:11" ht="15" customHeight="1">
      <c r="B15" s="283"/>
      <c r="C15" s="40" t="s">
        <v>13</v>
      </c>
      <c r="D15" s="41" t="s">
        <v>76</v>
      </c>
      <c r="E15" s="16">
        <v>1</v>
      </c>
      <c r="F15" s="16">
        <v>1</v>
      </c>
      <c r="G15" s="16">
        <v>1</v>
      </c>
      <c r="H15" s="16">
        <v>1</v>
      </c>
      <c r="I15" s="16">
        <v>1</v>
      </c>
      <c r="J15" s="16">
        <v>1</v>
      </c>
      <c r="K15" s="16">
        <v>1</v>
      </c>
    </row>
    <row r="16" spans="2:11" ht="15" customHeight="1">
      <c r="B16" s="283"/>
      <c r="C16" s="40" t="s">
        <v>14</v>
      </c>
      <c r="D16" s="41" t="s">
        <v>77</v>
      </c>
      <c r="E16" s="16">
        <v>1</v>
      </c>
      <c r="F16" s="16">
        <v>1</v>
      </c>
      <c r="G16" s="16">
        <v>1</v>
      </c>
      <c r="H16" s="16">
        <v>1</v>
      </c>
      <c r="I16" s="16">
        <v>1</v>
      </c>
      <c r="J16" s="16">
        <v>1</v>
      </c>
      <c r="K16" s="16">
        <v>1</v>
      </c>
    </row>
    <row r="17" spans="2:11" ht="15" customHeight="1">
      <c r="B17" s="283"/>
      <c r="C17" s="40" t="s">
        <v>15</v>
      </c>
      <c r="D17" s="41" t="s">
        <v>78</v>
      </c>
      <c r="E17" s="16">
        <v>1</v>
      </c>
      <c r="F17" s="16">
        <v>1</v>
      </c>
      <c r="G17" s="16">
        <v>1</v>
      </c>
      <c r="H17" s="16">
        <v>1</v>
      </c>
      <c r="I17" s="16">
        <v>1</v>
      </c>
      <c r="J17" s="16">
        <v>1</v>
      </c>
      <c r="K17" s="16">
        <v>1</v>
      </c>
    </row>
    <row r="18" spans="2:11" ht="15" customHeight="1">
      <c r="B18" s="283"/>
      <c r="C18" s="40" t="s">
        <v>16</v>
      </c>
      <c r="D18" s="41" t="s">
        <v>79</v>
      </c>
      <c r="E18" s="16">
        <v>1</v>
      </c>
      <c r="F18" s="16">
        <v>1</v>
      </c>
      <c r="G18" s="16">
        <v>1</v>
      </c>
      <c r="H18" s="16">
        <v>1</v>
      </c>
      <c r="I18" s="16">
        <v>1</v>
      </c>
      <c r="J18" s="16">
        <v>1</v>
      </c>
      <c r="K18" s="16">
        <v>1</v>
      </c>
    </row>
    <row r="19" spans="2:11" ht="15" customHeight="1">
      <c r="B19" s="283"/>
      <c r="C19" s="40" t="s">
        <v>17</v>
      </c>
      <c r="D19" s="41" t="s">
        <v>136</v>
      </c>
      <c r="E19" s="16">
        <v>1</v>
      </c>
      <c r="F19" s="16">
        <v>1</v>
      </c>
      <c r="G19" s="16">
        <v>1</v>
      </c>
      <c r="H19" s="16">
        <v>1</v>
      </c>
      <c r="I19" s="16">
        <v>1</v>
      </c>
      <c r="J19" s="16">
        <v>1</v>
      </c>
      <c r="K19" s="16">
        <v>1</v>
      </c>
    </row>
    <row r="20" spans="2:11" ht="15" customHeight="1">
      <c r="B20" s="283"/>
      <c r="C20" s="40" t="s">
        <v>18</v>
      </c>
      <c r="D20" s="41" t="s">
        <v>134</v>
      </c>
      <c r="E20" s="16">
        <v>1</v>
      </c>
      <c r="F20" s="16">
        <v>1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</row>
    <row r="21" spans="2:11" ht="15" customHeight="1">
      <c r="B21" s="283"/>
      <c r="C21" s="40" t="s">
        <v>19</v>
      </c>
      <c r="D21" s="41" t="s">
        <v>135</v>
      </c>
      <c r="E21" s="16">
        <v>0.87128670467624936</v>
      </c>
      <c r="F21" s="16">
        <v>0.87128670467624936</v>
      </c>
      <c r="G21" s="16">
        <v>0.87128670467624936</v>
      </c>
      <c r="H21" s="16">
        <v>0.87128670467624936</v>
      </c>
      <c r="I21" s="16">
        <v>1</v>
      </c>
      <c r="J21" s="16">
        <v>1</v>
      </c>
      <c r="K21" s="16">
        <v>0.91419113645083294</v>
      </c>
    </row>
    <row r="22" spans="2:11" ht="15" customHeight="1">
      <c r="B22" s="283"/>
      <c r="C22" s="40" t="s">
        <v>20</v>
      </c>
      <c r="D22" s="41" t="s">
        <v>80</v>
      </c>
      <c r="E22" s="16">
        <v>1</v>
      </c>
      <c r="F22" s="16">
        <v>1</v>
      </c>
      <c r="G22" s="16">
        <v>1</v>
      </c>
      <c r="H22" s="16">
        <v>1</v>
      </c>
      <c r="I22" s="16">
        <v>1</v>
      </c>
      <c r="J22" s="16">
        <v>1</v>
      </c>
      <c r="K22" s="16">
        <v>1</v>
      </c>
    </row>
    <row r="23" spans="2:11" ht="15" customHeight="1">
      <c r="B23" s="283"/>
      <c r="C23" s="40" t="s">
        <v>21</v>
      </c>
      <c r="D23" s="41" t="s">
        <v>81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6">
        <v>1</v>
      </c>
      <c r="K23" s="16">
        <v>1</v>
      </c>
    </row>
    <row r="24" spans="2:11" ht="15" customHeight="1">
      <c r="B24" s="283"/>
      <c r="C24" s="40" t="s">
        <v>22</v>
      </c>
      <c r="D24" s="41" t="s">
        <v>129</v>
      </c>
      <c r="E24" s="16">
        <v>0.68391642798151442</v>
      </c>
      <c r="F24" s="16"/>
      <c r="G24" s="16"/>
      <c r="H24" s="16"/>
      <c r="I24" s="16"/>
      <c r="J24" s="16"/>
      <c r="K24" s="16">
        <v>0.68391642798151442</v>
      </c>
    </row>
    <row r="25" spans="2:11" ht="15" customHeight="1">
      <c r="B25" s="283"/>
      <c r="C25" s="40" t="s">
        <v>23</v>
      </c>
      <c r="D25" s="41" t="s">
        <v>82</v>
      </c>
      <c r="E25" s="16">
        <v>0.88178789179342854</v>
      </c>
      <c r="F25" s="16">
        <v>0.88178789179342854</v>
      </c>
      <c r="G25" s="16">
        <v>0.88178789179342854</v>
      </c>
      <c r="H25" s="16">
        <v>0.88178789179342854</v>
      </c>
      <c r="I25" s="16">
        <v>1</v>
      </c>
      <c r="J25" s="16">
        <v>1</v>
      </c>
      <c r="K25" s="16">
        <v>0.92119192786228565</v>
      </c>
    </row>
    <row r="26" spans="2:11" ht="15" customHeight="1">
      <c r="B26" s="283"/>
      <c r="C26" s="40" t="s">
        <v>24</v>
      </c>
      <c r="D26" s="41" t="s">
        <v>83</v>
      </c>
      <c r="E26" s="16">
        <v>0.82131969678411521</v>
      </c>
      <c r="F26" s="16">
        <v>0.82131969678411521</v>
      </c>
      <c r="G26" s="16">
        <v>0.82131969678411521</v>
      </c>
      <c r="H26" s="16">
        <v>0.82131969678411521</v>
      </c>
      <c r="I26" s="16">
        <v>0.82131969678411521</v>
      </c>
      <c r="J26" s="16">
        <v>1</v>
      </c>
      <c r="K26" s="16">
        <v>0.85109974732009608</v>
      </c>
    </row>
    <row r="27" spans="2:11" ht="15" customHeight="1">
      <c r="B27" s="283"/>
      <c r="C27" s="40" t="s">
        <v>25</v>
      </c>
      <c r="D27" s="41" t="s">
        <v>130</v>
      </c>
      <c r="E27" s="16">
        <v>1</v>
      </c>
      <c r="F27" s="16">
        <v>1</v>
      </c>
      <c r="G27" s="16">
        <v>1</v>
      </c>
      <c r="H27" s="16">
        <v>1</v>
      </c>
      <c r="I27" s="16">
        <v>1</v>
      </c>
      <c r="J27" s="16">
        <v>1</v>
      </c>
      <c r="K27" s="16">
        <v>1</v>
      </c>
    </row>
    <row r="28" spans="2:11" ht="15" customHeight="1">
      <c r="B28" s="283"/>
      <c r="C28" s="40" t="s">
        <v>26</v>
      </c>
      <c r="D28" s="41" t="s">
        <v>84</v>
      </c>
      <c r="E28" s="16">
        <v>1</v>
      </c>
      <c r="F28" s="16">
        <v>1</v>
      </c>
      <c r="G28" s="16">
        <v>1</v>
      </c>
      <c r="H28" s="16">
        <v>1</v>
      </c>
      <c r="I28" s="16">
        <v>1</v>
      </c>
      <c r="J28" s="16">
        <v>1</v>
      </c>
      <c r="K28" s="16">
        <v>1</v>
      </c>
    </row>
    <row r="29" spans="2:11" ht="15" customHeight="1">
      <c r="B29" s="283"/>
      <c r="C29" s="40" t="s">
        <v>27</v>
      </c>
      <c r="D29" s="41" t="s">
        <v>85</v>
      </c>
      <c r="E29" s="16">
        <v>1</v>
      </c>
      <c r="F29" s="16">
        <v>1</v>
      </c>
      <c r="G29" s="16">
        <v>1</v>
      </c>
      <c r="H29" s="16">
        <v>1</v>
      </c>
      <c r="I29" s="16">
        <v>1</v>
      </c>
      <c r="J29" s="16">
        <v>1</v>
      </c>
      <c r="K29" s="16">
        <v>1</v>
      </c>
    </row>
    <row r="30" spans="2:11" ht="15" customHeight="1">
      <c r="B30" s="283"/>
      <c r="C30" s="40" t="s">
        <v>99</v>
      </c>
      <c r="D30" s="41" t="s">
        <v>109</v>
      </c>
      <c r="E30" s="16">
        <v>1</v>
      </c>
      <c r="F30" s="16">
        <v>1</v>
      </c>
      <c r="G30" s="16">
        <v>1</v>
      </c>
      <c r="H30" s="16">
        <v>1</v>
      </c>
      <c r="I30" s="16">
        <v>1</v>
      </c>
      <c r="J30" s="16">
        <v>1</v>
      </c>
      <c r="K30" s="16">
        <v>1</v>
      </c>
    </row>
    <row r="31" spans="2:11" ht="15" customHeight="1">
      <c r="B31" s="283"/>
      <c r="C31" s="40" t="s">
        <v>100</v>
      </c>
      <c r="D31" s="43" t="s">
        <v>191</v>
      </c>
      <c r="E31" s="1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6">
        <v>1</v>
      </c>
    </row>
    <row r="32" spans="2:11" ht="15" customHeight="1">
      <c r="B32" s="283"/>
      <c r="C32" s="40" t="s">
        <v>101</v>
      </c>
      <c r="D32" s="43" t="s">
        <v>110</v>
      </c>
      <c r="E32" s="16">
        <v>1</v>
      </c>
      <c r="F32" s="16">
        <v>1</v>
      </c>
      <c r="G32" s="16">
        <v>1</v>
      </c>
      <c r="H32" s="16">
        <v>1</v>
      </c>
      <c r="I32" s="16">
        <v>1</v>
      </c>
      <c r="J32" s="16">
        <v>1</v>
      </c>
      <c r="K32" s="16">
        <v>1</v>
      </c>
    </row>
    <row r="33" spans="2:12" s="2" customFormat="1" ht="15" customHeight="1">
      <c r="B33" s="283"/>
      <c r="C33" s="40" t="s">
        <v>102</v>
      </c>
      <c r="D33" s="43" t="s">
        <v>137</v>
      </c>
      <c r="E33" s="56">
        <v>1</v>
      </c>
      <c r="F33" s="17">
        <v>1</v>
      </c>
      <c r="G33" s="14">
        <v>0.98687731643052712</v>
      </c>
      <c r="H33" s="15">
        <v>0.98687731643052712</v>
      </c>
      <c r="I33" s="14">
        <v>0.98687731643052712</v>
      </c>
      <c r="J33" s="14">
        <v>0.98687731643052712</v>
      </c>
      <c r="K33" s="14">
        <v>0.99125154428701789</v>
      </c>
      <c r="L33" s="3"/>
    </row>
    <row r="34" spans="2:12" s="2" customFormat="1" ht="15" customHeight="1">
      <c r="B34" s="283"/>
      <c r="C34" s="40" t="s">
        <v>103</v>
      </c>
      <c r="D34" s="43" t="s">
        <v>131</v>
      </c>
      <c r="E34" s="56">
        <v>1</v>
      </c>
      <c r="F34" s="17">
        <v>1</v>
      </c>
      <c r="G34" s="14">
        <v>1</v>
      </c>
      <c r="H34" s="15">
        <v>1</v>
      </c>
      <c r="I34" s="14">
        <v>1</v>
      </c>
      <c r="J34" s="14">
        <v>0.84399377053259195</v>
      </c>
      <c r="K34" s="14">
        <v>0.97399896175543199</v>
      </c>
      <c r="L34" s="3"/>
    </row>
    <row r="35" spans="2:12" s="2" customFormat="1" ht="15" customHeight="1">
      <c r="B35" s="283"/>
      <c r="C35" s="40" t="s">
        <v>104</v>
      </c>
      <c r="D35" s="43" t="s">
        <v>132</v>
      </c>
      <c r="E35" s="56">
        <v>1</v>
      </c>
      <c r="F35" s="17">
        <v>1</v>
      </c>
      <c r="G35" s="14">
        <v>1</v>
      </c>
      <c r="H35" s="15">
        <v>1</v>
      </c>
      <c r="I35" s="14">
        <v>1</v>
      </c>
      <c r="J35" s="14">
        <v>1</v>
      </c>
      <c r="K35" s="14">
        <v>1</v>
      </c>
      <c r="L35" s="3"/>
    </row>
    <row r="36" spans="2:12" s="2" customFormat="1" ht="15" customHeight="1">
      <c r="B36" s="283"/>
      <c r="C36" s="40" t="s">
        <v>105</v>
      </c>
      <c r="D36" s="43" t="s">
        <v>111</v>
      </c>
      <c r="E36" s="56">
        <v>0.9921819239933678</v>
      </c>
      <c r="F36" s="17">
        <v>0.97555204181353017</v>
      </c>
      <c r="G36" s="14">
        <v>0.98337011782016226</v>
      </c>
      <c r="H36" s="15">
        <v>1</v>
      </c>
      <c r="I36" s="14">
        <v>1</v>
      </c>
      <c r="J36" s="14">
        <v>1</v>
      </c>
      <c r="K36" s="14">
        <v>0.99185068060450998</v>
      </c>
      <c r="L36" s="3"/>
    </row>
    <row r="37" spans="2:12" s="2" customFormat="1" ht="15" customHeight="1">
      <c r="B37" s="283"/>
      <c r="C37" s="40" t="s">
        <v>106</v>
      </c>
      <c r="D37" s="43" t="s">
        <v>112</v>
      </c>
      <c r="E37" s="56">
        <v>1</v>
      </c>
      <c r="F37" s="17">
        <v>0.98775938606986413</v>
      </c>
      <c r="G37" s="14">
        <v>0.98775938606986413</v>
      </c>
      <c r="H37" s="15">
        <v>0.98775938606986413</v>
      </c>
      <c r="I37" s="14">
        <v>0.98775938606986413</v>
      </c>
      <c r="J37" s="14">
        <v>0.98775938606986413</v>
      </c>
      <c r="K37" s="14">
        <v>0.98979948839155352</v>
      </c>
      <c r="L37" s="3"/>
    </row>
    <row r="38" spans="2:12" s="2" customFormat="1" ht="15" customHeight="1">
      <c r="B38" s="283"/>
      <c r="C38" s="40" t="s">
        <v>107</v>
      </c>
      <c r="D38" s="43" t="s">
        <v>113</v>
      </c>
      <c r="E38" s="56">
        <v>0.86660892272421186</v>
      </c>
      <c r="F38" s="17">
        <v>0.96858952281571109</v>
      </c>
      <c r="G38" s="14">
        <v>0.96858952281571109</v>
      </c>
      <c r="H38" s="15">
        <v>0.76462832263271263</v>
      </c>
      <c r="I38" s="14">
        <v>0.76462832263271263</v>
      </c>
      <c r="J38" s="14">
        <v>0.79603879981700143</v>
      </c>
      <c r="K38" s="14">
        <v>0.85484723557301001</v>
      </c>
      <c r="L38" s="3"/>
    </row>
    <row r="39" spans="2:12" s="2" customFormat="1" ht="15" customHeight="1">
      <c r="B39" s="283"/>
      <c r="C39" s="40" t="s">
        <v>108</v>
      </c>
      <c r="D39" s="43" t="s">
        <v>114</v>
      </c>
      <c r="E39" s="56">
        <v>0.92067275114843417</v>
      </c>
      <c r="F39" s="17">
        <v>0.93215709365522204</v>
      </c>
      <c r="G39" s="14">
        <v>0.93215709365522204</v>
      </c>
      <c r="H39" s="15">
        <v>0.93215709365522204</v>
      </c>
      <c r="I39" s="14">
        <v>0.93215709365522204</v>
      </c>
      <c r="J39" s="14">
        <v>0.95105543794716507</v>
      </c>
      <c r="K39" s="14">
        <v>0.93339276061941456</v>
      </c>
      <c r="L39" s="3"/>
    </row>
    <row r="40" spans="2:12" s="2" customFormat="1" ht="15" customHeight="1">
      <c r="B40" s="283"/>
      <c r="C40" s="40" t="s">
        <v>139</v>
      </c>
      <c r="D40" s="43" t="s">
        <v>140</v>
      </c>
      <c r="E40" s="56">
        <v>1</v>
      </c>
      <c r="F40" s="17">
        <v>1</v>
      </c>
      <c r="G40" s="14">
        <v>1</v>
      </c>
      <c r="H40" s="15">
        <v>1</v>
      </c>
      <c r="I40" s="14">
        <v>1</v>
      </c>
      <c r="J40" s="14">
        <v>1</v>
      </c>
      <c r="K40" s="14">
        <v>1</v>
      </c>
      <c r="L40" s="3"/>
    </row>
    <row r="41" spans="2:12" s="2" customFormat="1" ht="15" customHeight="1">
      <c r="B41" s="283"/>
      <c r="C41" s="40" t="s">
        <v>146</v>
      </c>
      <c r="D41" s="43" t="s">
        <v>167</v>
      </c>
      <c r="E41" s="56">
        <v>1</v>
      </c>
      <c r="F41" s="17">
        <v>1</v>
      </c>
      <c r="G41" s="14">
        <v>1</v>
      </c>
      <c r="H41" s="15">
        <v>1</v>
      </c>
      <c r="I41" s="14">
        <v>1</v>
      </c>
      <c r="J41" s="14">
        <v>0.84825575687086041</v>
      </c>
      <c r="K41" s="14">
        <v>0.97470929281181007</v>
      </c>
      <c r="L41" s="3"/>
    </row>
    <row r="42" spans="2:12" s="2" customFormat="1" ht="15" customHeight="1">
      <c r="B42" s="283"/>
      <c r="C42" s="40" t="s">
        <v>147</v>
      </c>
      <c r="D42" s="43" t="s">
        <v>168</v>
      </c>
      <c r="E42" s="56">
        <v>1</v>
      </c>
      <c r="F42" s="17">
        <v>1</v>
      </c>
      <c r="G42" s="14">
        <v>1</v>
      </c>
      <c r="H42" s="15">
        <v>1</v>
      </c>
      <c r="I42" s="14">
        <v>1</v>
      </c>
      <c r="J42" s="14">
        <v>1</v>
      </c>
      <c r="K42" s="14">
        <v>1</v>
      </c>
      <c r="L42" s="3"/>
    </row>
    <row r="43" spans="2:12" s="2" customFormat="1" ht="15" customHeight="1">
      <c r="B43" s="283"/>
      <c r="C43" s="40" t="s">
        <v>148</v>
      </c>
      <c r="D43" s="43" t="s">
        <v>169</v>
      </c>
      <c r="E43" s="56">
        <v>1</v>
      </c>
      <c r="F43" s="17">
        <v>1</v>
      </c>
      <c r="G43" s="14">
        <v>1</v>
      </c>
      <c r="H43" s="15">
        <v>1</v>
      </c>
      <c r="I43" s="14">
        <v>1</v>
      </c>
      <c r="J43" s="14">
        <v>1</v>
      </c>
      <c r="K43" s="14">
        <v>1</v>
      </c>
      <c r="L43" s="3"/>
    </row>
    <row r="44" spans="2:12" s="2" customFormat="1" ht="15" customHeight="1">
      <c r="B44" s="283"/>
      <c r="C44" s="40" t="s">
        <v>149</v>
      </c>
      <c r="D44" s="43" t="s">
        <v>170</v>
      </c>
      <c r="E44" s="56">
        <v>0.87587383421501563</v>
      </c>
      <c r="F44" s="17">
        <v>0.87587383421501563</v>
      </c>
      <c r="G44" s="14">
        <v>0.87587383421501563</v>
      </c>
      <c r="H44" s="15">
        <v>0.87587383421501563</v>
      </c>
      <c r="I44" s="14">
        <v>0.87587383421501563</v>
      </c>
      <c r="J44" s="14">
        <v>0.87587383421501563</v>
      </c>
      <c r="K44" s="14">
        <v>0.87587383421501563</v>
      </c>
      <c r="L44" s="3"/>
    </row>
    <row r="45" spans="2:12" s="2" customFormat="1" ht="15" customHeight="1">
      <c r="B45" s="283"/>
      <c r="C45" s="40" t="s">
        <v>150</v>
      </c>
      <c r="D45" s="43" t="s">
        <v>171</v>
      </c>
      <c r="E45" s="56">
        <v>1</v>
      </c>
      <c r="F45" s="17">
        <v>1</v>
      </c>
      <c r="G45" s="14">
        <v>1</v>
      </c>
      <c r="H45" s="15">
        <v>1</v>
      </c>
      <c r="I45" s="14">
        <v>1</v>
      </c>
      <c r="J45" s="14">
        <v>1</v>
      </c>
      <c r="K45" s="14">
        <v>1</v>
      </c>
      <c r="L45" s="3"/>
    </row>
    <row r="46" spans="2:12" s="2" customFormat="1" ht="15" customHeight="1">
      <c r="B46" s="283"/>
      <c r="C46" s="40" t="s">
        <v>151</v>
      </c>
      <c r="D46" s="43" t="s">
        <v>172</v>
      </c>
      <c r="E46" s="56">
        <v>1</v>
      </c>
      <c r="F46" s="17">
        <v>1</v>
      </c>
      <c r="G46" s="14">
        <v>1</v>
      </c>
      <c r="H46" s="15">
        <v>1</v>
      </c>
      <c r="I46" s="14">
        <v>1</v>
      </c>
      <c r="J46" s="14">
        <v>1</v>
      </c>
      <c r="K46" s="14">
        <v>1</v>
      </c>
      <c r="L46" s="3"/>
    </row>
    <row r="47" spans="2:12" s="2" customFormat="1" ht="15" customHeight="1">
      <c r="B47" s="283"/>
      <c r="C47" s="40" t="s">
        <v>152</v>
      </c>
      <c r="D47" s="43" t="s">
        <v>173</v>
      </c>
      <c r="E47" s="56">
        <v>1</v>
      </c>
      <c r="F47" s="17">
        <v>1</v>
      </c>
      <c r="G47" s="14">
        <v>1</v>
      </c>
      <c r="H47" s="15">
        <v>1</v>
      </c>
      <c r="I47" s="14">
        <v>1</v>
      </c>
      <c r="J47" s="14">
        <v>1</v>
      </c>
      <c r="K47" s="14">
        <v>1</v>
      </c>
      <c r="L47" s="3"/>
    </row>
    <row r="48" spans="2:12" s="2" customFormat="1" ht="15" customHeight="1">
      <c r="B48" s="283"/>
      <c r="C48" s="40" t="s">
        <v>192</v>
      </c>
      <c r="D48" s="61" t="s">
        <v>193</v>
      </c>
      <c r="E48" s="56">
        <v>1</v>
      </c>
      <c r="F48" s="17">
        <v>1</v>
      </c>
      <c r="G48" s="14">
        <v>1</v>
      </c>
      <c r="H48" s="15">
        <v>1</v>
      </c>
      <c r="I48" s="14">
        <v>1</v>
      </c>
      <c r="J48" s="14">
        <v>1</v>
      </c>
      <c r="K48" s="14">
        <v>1</v>
      </c>
      <c r="L48" s="3"/>
    </row>
    <row r="49" spans="2:12" s="2" customFormat="1" ht="15" customHeight="1">
      <c r="B49" s="283"/>
      <c r="C49" s="40" t="s">
        <v>194</v>
      </c>
      <c r="D49" s="69" t="s">
        <v>215</v>
      </c>
      <c r="E49" s="56">
        <v>1</v>
      </c>
      <c r="F49" s="17">
        <v>1</v>
      </c>
      <c r="G49" s="14">
        <v>1</v>
      </c>
      <c r="H49" s="15">
        <v>1</v>
      </c>
      <c r="I49" s="14">
        <v>1</v>
      </c>
      <c r="J49" s="14">
        <v>1</v>
      </c>
      <c r="K49" s="14">
        <v>1</v>
      </c>
      <c r="L49" s="3"/>
    </row>
    <row r="50" spans="2:12" s="2" customFormat="1" ht="15" customHeight="1">
      <c r="B50" s="283"/>
      <c r="C50" s="40" t="s">
        <v>221</v>
      </c>
      <c r="D50" s="88" t="s">
        <v>265</v>
      </c>
      <c r="E50" s="56">
        <v>1</v>
      </c>
      <c r="F50" s="17">
        <v>1</v>
      </c>
      <c r="G50" s="14">
        <v>1</v>
      </c>
      <c r="H50" s="15">
        <v>1</v>
      </c>
      <c r="I50" s="14">
        <v>1</v>
      </c>
      <c r="J50" s="14">
        <v>0.88068378734317598</v>
      </c>
      <c r="K50" s="14">
        <v>0.98011396455719602</v>
      </c>
      <c r="L50" s="3"/>
    </row>
    <row r="51" spans="2:12" s="2" customFormat="1" ht="15" customHeight="1">
      <c r="B51" s="283"/>
      <c r="C51" s="40" t="s">
        <v>222</v>
      </c>
      <c r="D51" s="88" t="s">
        <v>233</v>
      </c>
      <c r="E51" s="56">
        <v>1</v>
      </c>
      <c r="F51" s="17">
        <v>1</v>
      </c>
      <c r="G51" s="14">
        <v>1</v>
      </c>
      <c r="H51" s="15">
        <v>1</v>
      </c>
      <c r="I51" s="14">
        <v>1</v>
      </c>
      <c r="J51" s="14">
        <v>0.85842052706985628</v>
      </c>
      <c r="K51" s="14">
        <v>0.97640342117830936</v>
      </c>
      <c r="L51" s="3"/>
    </row>
    <row r="52" spans="2:12" s="2" customFormat="1" ht="15" customHeight="1">
      <c r="B52" s="283"/>
      <c r="C52" s="40" t="s">
        <v>223</v>
      </c>
      <c r="D52" s="88" t="s">
        <v>234</v>
      </c>
      <c r="E52" s="56">
        <v>0.94852994364400367</v>
      </c>
      <c r="F52" s="17">
        <v>0.88400660226607664</v>
      </c>
      <c r="G52" s="14">
        <v>0.88400660226607664</v>
      </c>
      <c r="H52" s="15">
        <v>0.93547665862207297</v>
      </c>
      <c r="I52" s="14">
        <v>1</v>
      </c>
      <c r="J52" s="14">
        <v>1</v>
      </c>
      <c r="K52" s="14">
        <v>0.94200330113303832</v>
      </c>
      <c r="L52" s="3"/>
    </row>
    <row r="53" spans="2:12" s="2" customFormat="1" ht="15" customHeight="1">
      <c r="B53" s="283"/>
      <c r="C53" s="40" t="s">
        <v>224</v>
      </c>
      <c r="D53" s="88" t="s">
        <v>235</v>
      </c>
      <c r="E53" s="56">
        <v>1</v>
      </c>
      <c r="F53" s="17">
        <v>1</v>
      </c>
      <c r="G53" s="14">
        <v>1</v>
      </c>
      <c r="H53" s="15">
        <v>1</v>
      </c>
      <c r="I53" s="14">
        <v>1</v>
      </c>
      <c r="J53" s="14">
        <v>1</v>
      </c>
      <c r="K53" s="14">
        <v>1</v>
      </c>
      <c r="L53" s="3"/>
    </row>
    <row r="54" spans="2:12" s="2" customFormat="1" ht="15" customHeight="1">
      <c r="B54" s="283"/>
      <c r="C54" s="40" t="s">
        <v>261</v>
      </c>
      <c r="D54" s="88" t="s">
        <v>247</v>
      </c>
      <c r="E54" s="56">
        <v>1</v>
      </c>
      <c r="F54" s="17">
        <v>1</v>
      </c>
      <c r="G54" s="14">
        <v>1</v>
      </c>
      <c r="H54" s="15">
        <v>1</v>
      </c>
      <c r="I54" s="14">
        <v>1</v>
      </c>
      <c r="J54" s="14">
        <v>1</v>
      </c>
      <c r="K54" s="14">
        <v>1</v>
      </c>
      <c r="L54" s="3"/>
    </row>
    <row r="55" spans="2:12" s="2" customFormat="1" ht="15" customHeight="1">
      <c r="B55" s="283"/>
      <c r="C55" s="40" t="s">
        <v>267</v>
      </c>
      <c r="D55" s="88" t="s">
        <v>284</v>
      </c>
      <c r="E55" s="56">
        <v>1</v>
      </c>
      <c r="F55" s="17"/>
      <c r="G55" s="14"/>
      <c r="H55" s="15"/>
      <c r="I55" s="14"/>
      <c r="J55" s="14"/>
      <c r="K55" s="14">
        <v>1</v>
      </c>
      <c r="L55" s="3"/>
    </row>
    <row r="56" spans="2:12" s="2" customFormat="1" ht="13.9" customHeight="1">
      <c r="B56" s="283"/>
      <c r="C56" s="40" t="s">
        <v>268</v>
      </c>
      <c r="D56" s="88" t="s">
        <v>285</v>
      </c>
      <c r="E56" s="56">
        <v>1</v>
      </c>
      <c r="F56" s="17"/>
      <c r="G56" s="14"/>
      <c r="H56" s="14"/>
      <c r="I56" s="14"/>
      <c r="J56" s="14"/>
      <c r="K56" s="14">
        <v>1</v>
      </c>
      <c r="L56" s="3"/>
    </row>
    <row r="57" spans="2:12" s="2" customFormat="1" ht="13.9" customHeight="1">
      <c r="B57" s="283"/>
      <c r="C57" s="40" t="s">
        <v>338</v>
      </c>
      <c r="D57" s="88" t="s">
        <v>355</v>
      </c>
      <c r="E57" s="56">
        <v>1</v>
      </c>
      <c r="F57" s="17">
        <v>1</v>
      </c>
      <c r="G57" s="14">
        <v>1</v>
      </c>
      <c r="H57" s="14">
        <v>1</v>
      </c>
      <c r="I57" s="14">
        <v>1</v>
      </c>
      <c r="J57" s="14">
        <v>1</v>
      </c>
      <c r="K57" s="14">
        <v>1</v>
      </c>
      <c r="L57" s="3"/>
    </row>
    <row r="58" spans="2:12" s="2" customFormat="1" ht="13.9" customHeight="1">
      <c r="B58" s="283"/>
      <c r="C58" s="40" t="s">
        <v>339</v>
      </c>
      <c r="D58" s="88" t="s">
        <v>356</v>
      </c>
      <c r="E58" s="56">
        <v>0.59655886485154774</v>
      </c>
      <c r="F58" s="17">
        <v>0.59655886485154774</v>
      </c>
      <c r="G58" s="14">
        <v>0.59655886485154774</v>
      </c>
      <c r="H58" s="14">
        <v>0.6534028485247998</v>
      </c>
      <c r="I58" s="14">
        <v>0.71024683219805185</v>
      </c>
      <c r="J58" s="14">
        <v>0.71024683219805185</v>
      </c>
      <c r="K58" s="14">
        <v>0.64392885124592458</v>
      </c>
      <c r="L58" s="3"/>
    </row>
    <row r="59" spans="2:12" s="2" customFormat="1" ht="13.9" customHeight="1">
      <c r="B59" s="283"/>
      <c r="C59" s="40" t="s">
        <v>396</v>
      </c>
      <c r="D59" s="88" t="s">
        <v>397</v>
      </c>
      <c r="E59" s="56">
        <v>1</v>
      </c>
      <c r="F59" s="161">
        <v>1</v>
      </c>
      <c r="G59" s="162">
        <v>1</v>
      </c>
      <c r="H59" s="162">
        <v>1</v>
      </c>
      <c r="I59" s="162">
        <v>1</v>
      </c>
      <c r="J59" s="162">
        <v>1</v>
      </c>
      <c r="K59" s="14">
        <v>1</v>
      </c>
      <c r="L59" s="3"/>
    </row>
    <row r="60" spans="2:12" s="2" customFormat="1" ht="13.9" customHeight="1">
      <c r="B60" s="283"/>
      <c r="C60" s="40" t="s">
        <v>438</v>
      </c>
      <c r="D60" s="88" t="s">
        <v>439</v>
      </c>
      <c r="E60" s="56"/>
      <c r="F60" s="161">
        <v>1</v>
      </c>
      <c r="G60" s="162">
        <v>1</v>
      </c>
      <c r="H60" s="162">
        <v>1</v>
      </c>
      <c r="I60" s="162">
        <v>1</v>
      </c>
      <c r="J60" s="162">
        <v>1</v>
      </c>
      <c r="K60" s="14">
        <v>1</v>
      </c>
      <c r="L60" s="3"/>
    </row>
    <row r="61" spans="2:12" ht="15" customHeight="1">
      <c r="B61" s="284"/>
      <c r="C61" s="6"/>
      <c r="D61" s="6" t="s">
        <v>292</v>
      </c>
      <c r="E61" s="89">
        <v>0.97170975592778042</v>
      </c>
      <c r="F61" s="89">
        <v>0.97745091493882919</v>
      </c>
      <c r="G61" s="89">
        <v>0.97799777726795334</v>
      </c>
      <c r="H61" s="89">
        <v>0.97844720108095118</v>
      </c>
      <c r="I61" s="89">
        <v>0.98297041666911622</v>
      </c>
      <c r="J61" s="89">
        <v>0.98009085395594298</v>
      </c>
      <c r="K61" s="16">
        <v>0.97811115330676213</v>
      </c>
    </row>
    <row r="62" spans="2:12" s="2" customFormat="1" ht="15" customHeight="1">
      <c r="B62" s="285" t="s">
        <v>185</v>
      </c>
      <c r="C62" s="44" t="s">
        <v>195</v>
      </c>
      <c r="D62" s="45" t="s">
        <v>87</v>
      </c>
      <c r="E62" s="18">
        <v>0.98154882935253873</v>
      </c>
      <c r="F62" s="18">
        <v>0.98932437154450725</v>
      </c>
      <c r="G62" s="18">
        <v>0.98549720367829086</v>
      </c>
      <c r="H62" s="18">
        <v>0.9727870804556652</v>
      </c>
      <c r="I62" s="18">
        <v>0.9608160210106963</v>
      </c>
      <c r="J62" s="18">
        <v>0.98188643368617223</v>
      </c>
      <c r="K62" s="18">
        <v>0.97864332328797854</v>
      </c>
      <c r="L62" s="3"/>
    </row>
    <row r="63" spans="2:12" s="2" customFormat="1" ht="15" customHeight="1">
      <c r="B63" s="283"/>
      <c r="C63" s="44" t="s">
        <v>196</v>
      </c>
      <c r="D63" s="23" t="s">
        <v>88</v>
      </c>
      <c r="E63" s="18">
        <v>1</v>
      </c>
      <c r="F63" s="18">
        <v>1</v>
      </c>
      <c r="G63" s="18">
        <v>1</v>
      </c>
      <c r="H63" s="18">
        <v>1</v>
      </c>
      <c r="I63" s="18">
        <v>1</v>
      </c>
      <c r="J63" s="18">
        <v>1</v>
      </c>
      <c r="K63" s="18">
        <v>1</v>
      </c>
      <c r="L63" s="3"/>
    </row>
    <row r="64" spans="2:12" ht="15" customHeight="1">
      <c r="B64" s="283"/>
      <c r="C64" s="44" t="s">
        <v>197</v>
      </c>
      <c r="D64" s="23" t="s">
        <v>89</v>
      </c>
      <c r="E64" s="18">
        <v>1</v>
      </c>
      <c r="F64" s="18">
        <v>1</v>
      </c>
      <c r="G64" s="18">
        <v>1</v>
      </c>
      <c r="H64" s="18">
        <v>1</v>
      </c>
      <c r="I64" s="18">
        <v>1</v>
      </c>
      <c r="J64" s="18">
        <v>1</v>
      </c>
      <c r="K64" s="18">
        <v>1</v>
      </c>
    </row>
    <row r="65" spans="2:11" ht="15" customHeight="1">
      <c r="B65" s="283"/>
      <c r="C65" s="44" t="s">
        <v>198</v>
      </c>
      <c r="D65" s="23" t="s">
        <v>90</v>
      </c>
      <c r="E65" s="18">
        <v>1</v>
      </c>
      <c r="F65" s="18">
        <v>1</v>
      </c>
      <c r="G65" s="18">
        <v>1</v>
      </c>
      <c r="H65" s="18">
        <v>1</v>
      </c>
      <c r="I65" s="18">
        <v>1</v>
      </c>
      <c r="J65" s="18">
        <v>1</v>
      </c>
      <c r="K65" s="18">
        <v>1</v>
      </c>
    </row>
    <row r="66" spans="2:11" ht="15" customHeight="1">
      <c r="B66" s="283"/>
      <c r="C66" s="44" t="s">
        <v>30</v>
      </c>
      <c r="D66" s="23" t="s">
        <v>91</v>
      </c>
      <c r="E66" s="18">
        <v>1</v>
      </c>
      <c r="F66" s="18">
        <v>0.97704013929974687</v>
      </c>
      <c r="G66" s="18">
        <v>0.97725374950643096</v>
      </c>
      <c r="H66" s="18">
        <v>1</v>
      </c>
      <c r="I66" s="18">
        <v>1</v>
      </c>
      <c r="J66" s="18">
        <v>0.95272094092059501</v>
      </c>
      <c r="K66" s="18">
        <v>0.98450247162112881</v>
      </c>
    </row>
    <row r="67" spans="2:11" ht="15" customHeight="1">
      <c r="B67" s="283"/>
      <c r="C67" s="44" t="s">
        <v>29</v>
      </c>
      <c r="D67" s="23" t="s">
        <v>92</v>
      </c>
      <c r="E67" s="18">
        <v>1</v>
      </c>
      <c r="F67" s="18">
        <v>0.97199359906095084</v>
      </c>
      <c r="G67" s="18">
        <v>0.91607250118068873</v>
      </c>
      <c r="H67" s="18">
        <v>0.91607250118068873</v>
      </c>
      <c r="I67" s="18">
        <v>0.94407890211973766</v>
      </c>
      <c r="J67" s="18">
        <v>1</v>
      </c>
      <c r="K67" s="18">
        <v>0.95803625059034436</v>
      </c>
    </row>
    <row r="68" spans="2:11" ht="15" customHeight="1">
      <c r="B68" s="283"/>
      <c r="C68" s="44" t="s">
        <v>138</v>
      </c>
      <c r="D68" s="23" t="s">
        <v>141</v>
      </c>
      <c r="E68" s="18">
        <v>0.98645925220045216</v>
      </c>
      <c r="F68" s="18">
        <v>0.98622745623241415</v>
      </c>
      <c r="G68" s="18">
        <v>0.98284226928252727</v>
      </c>
      <c r="H68" s="18">
        <v>0.97747393905053803</v>
      </c>
      <c r="I68" s="18">
        <v>0.98634335421643315</v>
      </c>
      <c r="J68" s="18">
        <v>0.99661481305011301</v>
      </c>
      <c r="K68" s="18">
        <v>0.98599351400541291</v>
      </c>
    </row>
    <row r="69" spans="2:11" ht="15" customHeight="1">
      <c r="B69" s="283"/>
      <c r="C69" s="44" t="s">
        <v>153</v>
      </c>
      <c r="D69" s="23" t="s">
        <v>174</v>
      </c>
      <c r="E69" s="18">
        <v>1</v>
      </c>
      <c r="F69" s="18">
        <v>1</v>
      </c>
      <c r="G69" s="18">
        <v>0.9842775382598391</v>
      </c>
      <c r="H69" s="18">
        <v>0.96705241660993868</v>
      </c>
      <c r="I69" s="18">
        <v>1</v>
      </c>
      <c r="J69" s="18">
        <v>0.98212439805360152</v>
      </c>
      <c r="K69" s="18">
        <v>0.98890905882056312</v>
      </c>
    </row>
    <row r="70" spans="2:11" ht="15" customHeight="1">
      <c r="B70" s="283"/>
      <c r="C70" s="44" t="s">
        <v>154</v>
      </c>
      <c r="D70" s="23" t="s">
        <v>175</v>
      </c>
      <c r="E70" s="18">
        <v>1</v>
      </c>
      <c r="F70" s="18">
        <v>1</v>
      </c>
      <c r="G70" s="18">
        <v>1</v>
      </c>
      <c r="H70" s="18">
        <v>1</v>
      </c>
      <c r="I70" s="18">
        <v>1</v>
      </c>
      <c r="J70" s="18">
        <v>1</v>
      </c>
      <c r="K70" s="18">
        <v>1</v>
      </c>
    </row>
    <row r="71" spans="2:11" ht="15" customHeight="1">
      <c r="B71" s="283"/>
      <c r="C71" s="44" t="s">
        <v>155</v>
      </c>
      <c r="D71" s="23" t="s">
        <v>176</v>
      </c>
      <c r="E71" s="18">
        <v>1</v>
      </c>
      <c r="F71" s="18">
        <v>0.98703187672919346</v>
      </c>
      <c r="G71" s="18">
        <v>0.9580079029930767</v>
      </c>
      <c r="H71" s="18">
        <v>0.94418924822281958</v>
      </c>
      <c r="I71" s="18">
        <v>0.95715737149362601</v>
      </c>
      <c r="J71" s="18">
        <v>0.97097602626388324</v>
      </c>
      <c r="K71" s="18">
        <v>0.96956040428376644</v>
      </c>
    </row>
    <row r="72" spans="2:11" ht="15" customHeight="1">
      <c r="B72" s="283"/>
      <c r="C72" s="44" t="s">
        <v>156</v>
      </c>
      <c r="D72" s="23" t="s">
        <v>177</v>
      </c>
      <c r="E72" s="18">
        <v>0.82980054877168208</v>
      </c>
      <c r="F72" s="18">
        <v>0.83251231527093583</v>
      </c>
      <c r="G72" s="18">
        <v>0.85420644726496675</v>
      </c>
      <c r="H72" s="18">
        <v>0.85420644726496675</v>
      </c>
      <c r="I72" s="18">
        <v>0.87861234575825164</v>
      </c>
      <c r="J72" s="18">
        <v>1</v>
      </c>
      <c r="K72" s="18">
        <v>0.8748896840551339</v>
      </c>
    </row>
    <row r="73" spans="2:11" ht="15" customHeight="1">
      <c r="B73" s="283"/>
      <c r="C73" s="44" t="s">
        <v>157</v>
      </c>
      <c r="D73" s="23" t="s">
        <v>178</v>
      </c>
      <c r="E73" s="18">
        <v>1</v>
      </c>
      <c r="F73" s="18">
        <v>1</v>
      </c>
      <c r="G73" s="18">
        <v>1</v>
      </c>
      <c r="H73" s="18">
        <v>1</v>
      </c>
      <c r="I73" s="18">
        <v>1</v>
      </c>
      <c r="J73" s="18">
        <v>1</v>
      </c>
      <c r="K73" s="18">
        <v>1</v>
      </c>
    </row>
    <row r="74" spans="2:11" ht="15" customHeight="1">
      <c r="B74" s="283"/>
      <c r="C74" s="44" t="s">
        <v>158</v>
      </c>
      <c r="D74" s="23" t="s">
        <v>179</v>
      </c>
      <c r="E74" s="18">
        <v>1</v>
      </c>
      <c r="F74" s="18">
        <v>1</v>
      </c>
      <c r="G74" s="18">
        <v>1</v>
      </c>
      <c r="H74" s="18">
        <v>1</v>
      </c>
      <c r="I74" s="18">
        <v>1</v>
      </c>
      <c r="J74" s="18">
        <v>1</v>
      </c>
      <c r="K74" s="18">
        <v>1</v>
      </c>
    </row>
    <row r="75" spans="2:11" ht="15" customHeight="1">
      <c r="B75" s="283"/>
      <c r="C75" s="44" t="s">
        <v>159</v>
      </c>
      <c r="D75" s="23" t="s">
        <v>180</v>
      </c>
      <c r="E75" s="18">
        <v>0.98765793929920553</v>
      </c>
      <c r="F75" s="18">
        <v>0.99382896964960277</v>
      </c>
      <c r="G75" s="18">
        <v>0.99382896964960277</v>
      </c>
      <c r="H75" s="18">
        <v>0.99382896964960277</v>
      </c>
      <c r="I75" s="18">
        <v>0.97389698356873056</v>
      </c>
      <c r="J75" s="18">
        <v>0.98765793929920553</v>
      </c>
      <c r="K75" s="18">
        <v>0.98844996185265843</v>
      </c>
    </row>
    <row r="76" spans="2:11" ht="15" customHeight="1">
      <c r="B76" s="283"/>
      <c r="C76" s="44" t="s">
        <v>160</v>
      </c>
      <c r="D76" s="23" t="s">
        <v>181</v>
      </c>
      <c r="E76" s="18">
        <v>0.94455430833507248</v>
      </c>
      <c r="F76" s="18">
        <v>0.96055159141481494</v>
      </c>
      <c r="G76" s="18">
        <v>0.9839567273846459</v>
      </c>
      <c r="H76" s="18">
        <v>0.9839567273846459</v>
      </c>
      <c r="I76" s="18">
        <v>1</v>
      </c>
      <c r="J76" s="18">
        <v>0.97256547317925657</v>
      </c>
      <c r="K76" s="18">
        <v>0.97426413794973943</v>
      </c>
    </row>
    <row r="77" spans="2:11" ht="15" customHeight="1">
      <c r="B77" s="283"/>
      <c r="C77" s="44" t="s">
        <v>161</v>
      </c>
      <c r="D77" s="23" t="s">
        <v>182</v>
      </c>
      <c r="E77" s="18">
        <v>1</v>
      </c>
      <c r="F77" s="18">
        <v>0.98412698412698407</v>
      </c>
      <c r="G77" s="18">
        <v>1</v>
      </c>
      <c r="H77" s="18">
        <v>1</v>
      </c>
      <c r="I77" s="18">
        <v>1</v>
      </c>
      <c r="J77" s="18">
        <v>0.98412698412698407</v>
      </c>
      <c r="K77" s="18">
        <v>0.99470899470899476</v>
      </c>
    </row>
    <row r="78" spans="2:11" ht="15" customHeight="1">
      <c r="B78" s="283"/>
      <c r="C78" s="44" t="s">
        <v>162</v>
      </c>
      <c r="D78" s="23" t="s">
        <v>183</v>
      </c>
      <c r="E78" s="18">
        <v>0.98017582673497905</v>
      </c>
      <c r="F78" s="18">
        <v>1</v>
      </c>
      <c r="G78" s="18">
        <v>0.98017582673497905</v>
      </c>
      <c r="H78" s="18">
        <v>0.98017582673497905</v>
      </c>
      <c r="I78" s="18">
        <v>1</v>
      </c>
      <c r="J78" s="18">
        <v>1</v>
      </c>
      <c r="K78" s="18">
        <v>0.99008791336748958</v>
      </c>
    </row>
    <row r="79" spans="2:11" ht="15" customHeight="1">
      <c r="B79" s="283"/>
      <c r="C79" s="44" t="s">
        <v>199</v>
      </c>
      <c r="D79" s="23" t="s">
        <v>200</v>
      </c>
      <c r="E79" s="18">
        <v>1</v>
      </c>
      <c r="F79" s="18">
        <v>1</v>
      </c>
      <c r="G79" s="18">
        <v>0.9670452727563591</v>
      </c>
      <c r="H79" s="18">
        <v>1</v>
      </c>
      <c r="I79" s="18">
        <v>1</v>
      </c>
      <c r="J79" s="18">
        <v>1</v>
      </c>
      <c r="K79" s="18">
        <v>0.99450754545939313</v>
      </c>
    </row>
    <row r="80" spans="2:11" ht="15" customHeight="1">
      <c r="B80" s="283"/>
      <c r="C80" s="44" t="s">
        <v>202</v>
      </c>
      <c r="D80" s="23" t="s">
        <v>203</v>
      </c>
      <c r="E80" s="18">
        <v>1</v>
      </c>
      <c r="F80" s="18">
        <v>0.93673832671504886</v>
      </c>
      <c r="G80" s="18">
        <v>0.98493769683691634</v>
      </c>
      <c r="H80" s="18">
        <v>1</v>
      </c>
      <c r="I80" s="18">
        <v>1</v>
      </c>
      <c r="J80" s="18">
        <v>1</v>
      </c>
      <c r="K80" s="18">
        <v>0.98694600392532761</v>
      </c>
    </row>
    <row r="81" spans="2:11" ht="15" customHeight="1">
      <c r="B81" s="283"/>
      <c r="C81" s="44" t="s">
        <v>225</v>
      </c>
      <c r="D81" s="23" t="s">
        <v>236</v>
      </c>
      <c r="E81" s="18">
        <v>0.96284056453547973</v>
      </c>
      <c r="F81" s="18">
        <v>0.96284056453547973</v>
      </c>
      <c r="G81" s="18">
        <v>0.96284056453547973</v>
      </c>
      <c r="H81" s="18">
        <v>0.92568112907095945</v>
      </c>
      <c r="I81" s="18">
        <v>1</v>
      </c>
      <c r="J81" s="18">
        <v>1</v>
      </c>
      <c r="K81" s="18">
        <v>0.96903380377956649</v>
      </c>
    </row>
    <row r="82" spans="2:11" ht="15" customHeight="1">
      <c r="B82" s="283"/>
      <c r="C82" s="44" t="s">
        <v>226</v>
      </c>
      <c r="D82" s="23" t="s">
        <v>238</v>
      </c>
      <c r="E82" s="18">
        <v>0.97173202614379073</v>
      </c>
      <c r="F82" s="18">
        <v>0.97651416122004342</v>
      </c>
      <c r="G82" s="18">
        <v>0.9724037763253448</v>
      </c>
      <c r="H82" s="18">
        <v>0.95381989832970204</v>
      </c>
      <c r="I82" s="18">
        <v>0.98825708061002171</v>
      </c>
      <c r="J82" s="18">
        <v>0.98825708061002171</v>
      </c>
      <c r="K82" s="18">
        <v>0.97516400387315416</v>
      </c>
    </row>
    <row r="83" spans="2:11" ht="15" customHeight="1">
      <c r="B83" s="283"/>
      <c r="C83" s="44" t="s">
        <v>227</v>
      </c>
      <c r="D83" s="23" t="s">
        <v>239</v>
      </c>
      <c r="E83" s="18">
        <v>0.92428210307699843</v>
      </c>
      <c r="F83" s="18">
        <v>0.90902406949113312</v>
      </c>
      <c r="G83" s="18">
        <v>0.87120870458309452</v>
      </c>
      <c r="H83" s="18">
        <v>0.84439155464430093</v>
      </c>
      <c r="I83" s="18">
        <v>0.84439155464430093</v>
      </c>
      <c r="J83" s="18">
        <v>0.88317712735114273</v>
      </c>
      <c r="K83" s="18">
        <v>0.87941251896516182</v>
      </c>
    </row>
    <row r="84" spans="2:11" ht="15" customHeight="1">
      <c r="B84" s="283"/>
      <c r="C84" s="44" t="s">
        <v>228</v>
      </c>
      <c r="D84" s="23" t="s">
        <v>240</v>
      </c>
      <c r="E84" s="18">
        <v>0.91429225573808015</v>
      </c>
      <c r="F84" s="18">
        <v>0.9285959590178009</v>
      </c>
      <c r="G84" s="18">
        <v>0.94288249098506094</v>
      </c>
      <c r="H84" s="18">
        <v>0.90003434262492121</v>
      </c>
      <c r="I84" s="18">
        <v>0.88574781065766106</v>
      </c>
      <c r="J84" s="18">
        <v>0.91427508442561944</v>
      </c>
      <c r="K84" s="18">
        <v>0.91430465724152388</v>
      </c>
    </row>
    <row r="85" spans="2:11" ht="15" customHeight="1">
      <c r="B85" s="283"/>
      <c r="C85" s="44" t="s">
        <v>229</v>
      </c>
      <c r="D85" s="23" t="s">
        <v>241</v>
      </c>
      <c r="E85" s="18">
        <v>0.93506493506493515</v>
      </c>
      <c r="F85" s="18"/>
      <c r="G85" s="18"/>
      <c r="H85" s="18"/>
      <c r="I85" s="18"/>
      <c r="J85" s="18"/>
      <c r="K85" s="18">
        <v>0.93506493506493515</v>
      </c>
    </row>
    <row r="86" spans="2:11" ht="15" customHeight="1">
      <c r="B86" s="283"/>
      <c r="C86" s="44" t="s">
        <v>230</v>
      </c>
      <c r="D86" s="23" t="s">
        <v>242</v>
      </c>
      <c r="E86" s="18">
        <v>0.9728492283168515</v>
      </c>
      <c r="F86" s="18">
        <v>0.9728492283168515</v>
      </c>
      <c r="G86" s="18">
        <v>0.9728492283168515</v>
      </c>
      <c r="H86" s="18">
        <v>0.9728492283168515</v>
      </c>
      <c r="I86" s="18">
        <v>0.97307014238128031</v>
      </c>
      <c r="J86" s="18">
        <v>1</v>
      </c>
      <c r="K86" s="18">
        <v>0.97741117594144766</v>
      </c>
    </row>
    <row r="87" spans="2:11" ht="15" customHeight="1">
      <c r="B87" s="283"/>
      <c r="C87" s="44" t="s">
        <v>231</v>
      </c>
      <c r="D87" s="23" t="s">
        <v>244</v>
      </c>
      <c r="E87" s="18">
        <v>0.96731426845449353</v>
      </c>
      <c r="F87" s="18">
        <v>1</v>
      </c>
      <c r="G87" s="18">
        <v>1</v>
      </c>
      <c r="H87" s="18">
        <v>1</v>
      </c>
      <c r="I87" s="18">
        <v>0.98798826334127998</v>
      </c>
      <c r="J87" s="18">
        <v>0.96599820929655555</v>
      </c>
      <c r="K87" s="18">
        <v>0.98688345684872159</v>
      </c>
    </row>
    <row r="88" spans="2:11" ht="15" customHeight="1">
      <c r="B88" s="283"/>
      <c r="C88" s="44" t="s">
        <v>250</v>
      </c>
      <c r="D88" s="23" t="s">
        <v>256</v>
      </c>
      <c r="E88" s="18">
        <v>0.96858059519858397</v>
      </c>
      <c r="F88" s="18">
        <v>0.96858059519858397</v>
      </c>
      <c r="G88" s="18">
        <v>1</v>
      </c>
      <c r="H88" s="18">
        <v>0.96858059519858397</v>
      </c>
      <c r="I88" s="18">
        <v>1</v>
      </c>
      <c r="J88" s="18">
        <v>1</v>
      </c>
      <c r="K88" s="18">
        <v>0.98429029759929199</v>
      </c>
    </row>
    <row r="89" spans="2:11" ht="15" customHeight="1">
      <c r="B89" s="283"/>
      <c r="C89" s="44" t="s">
        <v>251</v>
      </c>
      <c r="D89" s="23" t="s">
        <v>254</v>
      </c>
      <c r="E89" s="18">
        <v>1</v>
      </c>
      <c r="F89" s="18">
        <v>0.97267833109017499</v>
      </c>
      <c r="G89" s="18">
        <v>0.97267833109017499</v>
      </c>
      <c r="H89" s="18">
        <v>1</v>
      </c>
      <c r="I89" s="18">
        <v>1</v>
      </c>
      <c r="J89" s="18">
        <v>0.97267833109017499</v>
      </c>
      <c r="K89" s="18">
        <v>0.98633916554508749</v>
      </c>
    </row>
    <row r="90" spans="2:11" ht="15" customHeight="1">
      <c r="B90" s="283"/>
      <c r="C90" s="44" t="s">
        <v>252</v>
      </c>
      <c r="D90" s="23" t="s">
        <v>253</v>
      </c>
      <c r="E90" s="18">
        <v>0.9553515648157016</v>
      </c>
      <c r="F90" s="18">
        <v>0.96672458058014243</v>
      </c>
      <c r="G90" s="18">
        <v>0.94448472577533948</v>
      </c>
      <c r="H90" s="18">
        <v>0.94431600020064654</v>
      </c>
      <c r="I90" s="18">
        <v>0.93273777765617372</v>
      </c>
      <c r="J90" s="18">
        <v>0.92190741982115088</v>
      </c>
      <c r="K90" s="18">
        <v>0.94425367814152583</v>
      </c>
    </row>
    <row r="91" spans="2:11" ht="15" customHeight="1">
      <c r="B91" s="283"/>
      <c r="C91" s="44" t="s">
        <v>269</v>
      </c>
      <c r="D91" s="23" t="s">
        <v>275</v>
      </c>
      <c r="E91" s="18">
        <v>1</v>
      </c>
      <c r="F91" s="18">
        <v>1</v>
      </c>
      <c r="G91" s="18">
        <v>1</v>
      </c>
      <c r="H91" s="18">
        <v>0.97688619388684961</v>
      </c>
      <c r="I91" s="18">
        <v>1</v>
      </c>
      <c r="J91" s="18">
        <v>0.95243529582094877</v>
      </c>
      <c r="K91" s="18">
        <v>0.98822024828463306</v>
      </c>
    </row>
    <row r="92" spans="2:11" ht="15" customHeight="1">
      <c r="B92" s="283"/>
      <c r="C92" s="44" t="s">
        <v>270</v>
      </c>
      <c r="D92" s="23" t="s">
        <v>276</v>
      </c>
      <c r="E92" s="18">
        <v>1</v>
      </c>
      <c r="F92" s="18">
        <v>1</v>
      </c>
      <c r="G92" s="18">
        <v>1</v>
      </c>
      <c r="H92" s="18">
        <v>1</v>
      </c>
      <c r="I92" s="18">
        <v>0.97905564405916168</v>
      </c>
      <c r="J92" s="18">
        <v>1</v>
      </c>
      <c r="K92" s="18">
        <v>0.99650927400986022</v>
      </c>
    </row>
    <row r="93" spans="2:11" ht="15" customHeight="1">
      <c r="B93" s="283"/>
      <c r="C93" s="44" t="s">
        <v>271</v>
      </c>
      <c r="D93" s="23" t="s">
        <v>277</v>
      </c>
      <c r="E93" s="18">
        <v>1</v>
      </c>
      <c r="F93" s="18">
        <v>0.974386585647258</v>
      </c>
      <c r="G93" s="18">
        <v>1</v>
      </c>
      <c r="H93" s="18">
        <v>1</v>
      </c>
      <c r="I93" s="18">
        <v>0.97671607678530226</v>
      </c>
      <c r="J93" s="18">
        <v>1</v>
      </c>
      <c r="K93" s="18">
        <v>0.99185044373875997</v>
      </c>
    </row>
    <row r="94" spans="2:11" ht="15" customHeight="1">
      <c r="B94" s="283"/>
      <c r="C94" s="44" t="s">
        <v>272</v>
      </c>
      <c r="D94" s="23" t="s">
        <v>278</v>
      </c>
      <c r="E94" s="18">
        <v>0.98459354783489428</v>
      </c>
      <c r="F94" s="18">
        <v>0.98343806392251121</v>
      </c>
      <c r="G94" s="18">
        <v>0.94301039222259464</v>
      </c>
      <c r="H94" s="18">
        <v>0.98459354783489406</v>
      </c>
      <c r="I94" s="18">
        <v>1</v>
      </c>
      <c r="J94" s="18">
        <v>0.97920842219385018</v>
      </c>
      <c r="K94" s="18">
        <v>0.9791406623347908</v>
      </c>
    </row>
    <row r="95" spans="2:11" ht="15" customHeight="1">
      <c r="B95" s="283"/>
      <c r="C95" s="44" t="s">
        <v>273</v>
      </c>
      <c r="D95" s="23" t="s">
        <v>279</v>
      </c>
      <c r="E95" s="18">
        <v>0.86756518943431993</v>
      </c>
      <c r="F95" s="18">
        <v>0.86756518943431993</v>
      </c>
      <c r="G95" s="18">
        <v>0.86404555222769341</v>
      </c>
      <c r="H95" s="18">
        <v>0.89827740832867975</v>
      </c>
      <c r="I95" s="18">
        <v>0.9649982232600639</v>
      </c>
      <c r="J95" s="18">
        <v>1</v>
      </c>
      <c r="K95" s="18">
        <v>0.91040859378084615</v>
      </c>
    </row>
    <row r="96" spans="2:11" ht="15" customHeight="1">
      <c r="B96" s="283"/>
      <c r="C96" s="44" t="s">
        <v>311</v>
      </c>
      <c r="D96" s="23" t="s">
        <v>310</v>
      </c>
      <c r="E96" s="18">
        <v>1</v>
      </c>
      <c r="F96" s="18">
        <v>0.97575131095821088</v>
      </c>
      <c r="G96" s="18">
        <v>1</v>
      </c>
      <c r="H96" s="18">
        <v>1</v>
      </c>
      <c r="I96" s="18">
        <v>1</v>
      </c>
      <c r="J96" s="18">
        <v>1</v>
      </c>
      <c r="K96" s="18">
        <v>0.9959585518263685</v>
      </c>
    </row>
    <row r="97" spans="2:11" ht="15" customHeight="1">
      <c r="B97" s="283"/>
      <c r="C97" s="44" t="s">
        <v>317</v>
      </c>
      <c r="D97" s="23" t="s">
        <v>319</v>
      </c>
      <c r="E97" s="18">
        <v>0.94105889407531951</v>
      </c>
      <c r="F97" s="18">
        <v>1</v>
      </c>
      <c r="G97" s="18">
        <v>1</v>
      </c>
      <c r="H97" s="18">
        <v>0.97500323335410521</v>
      </c>
      <c r="I97" s="18">
        <v>1</v>
      </c>
      <c r="J97" s="18">
        <v>1</v>
      </c>
      <c r="K97" s="18">
        <v>0.98601035457157071</v>
      </c>
    </row>
    <row r="98" spans="2:11" ht="15" customHeight="1">
      <c r="B98" s="283"/>
      <c r="C98" s="44" t="s">
        <v>312</v>
      </c>
      <c r="D98" s="23" t="s">
        <v>321</v>
      </c>
      <c r="E98" s="18">
        <v>1</v>
      </c>
      <c r="F98" s="18"/>
      <c r="G98" s="18"/>
      <c r="H98" s="18"/>
      <c r="I98" s="18"/>
      <c r="J98" s="18"/>
      <c r="K98" s="18">
        <v>1</v>
      </c>
    </row>
    <row r="99" spans="2:11" ht="15" customHeight="1">
      <c r="B99" s="283"/>
      <c r="C99" s="44" t="s">
        <v>313</v>
      </c>
      <c r="D99" s="23" t="s">
        <v>322</v>
      </c>
      <c r="E99" s="18">
        <v>0.9701209257627933</v>
      </c>
      <c r="F99" s="18"/>
      <c r="G99" s="18"/>
      <c r="H99" s="18"/>
      <c r="I99" s="18"/>
      <c r="J99" s="18"/>
      <c r="K99" s="18">
        <v>0.9701209257627933</v>
      </c>
    </row>
    <row r="100" spans="2:11" ht="15" customHeight="1">
      <c r="B100" s="283"/>
      <c r="C100" s="44" t="s">
        <v>314</v>
      </c>
      <c r="D100" s="23" t="s">
        <v>323</v>
      </c>
      <c r="E100" s="18">
        <v>1</v>
      </c>
      <c r="F100" s="18"/>
      <c r="G100" s="18"/>
      <c r="H100" s="18"/>
      <c r="I100" s="18"/>
      <c r="J100" s="18"/>
      <c r="K100" s="18">
        <v>1</v>
      </c>
    </row>
    <row r="101" spans="2:11" ht="15" customHeight="1">
      <c r="B101" s="283"/>
      <c r="C101" s="44" t="s">
        <v>315</v>
      </c>
      <c r="D101" s="23" t="s">
        <v>324</v>
      </c>
      <c r="E101" s="18">
        <v>0.96296296296296291</v>
      </c>
      <c r="F101" s="18">
        <v>0.94444444444444442</v>
      </c>
      <c r="G101" s="18">
        <v>0.92592592592592593</v>
      </c>
      <c r="H101" s="18">
        <v>0.94444444444444442</v>
      </c>
      <c r="I101" s="18">
        <v>0.96296296296296291</v>
      </c>
      <c r="J101" s="18">
        <v>0.97222222222222221</v>
      </c>
      <c r="K101" s="18">
        <v>0.9521604938271605</v>
      </c>
    </row>
    <row r="102" spans="2:11" ht="15" customHeight="1">
      <c r="B102" s="283"/>
      <c r="C102" s="44" t="s">
        <v>316</v>
      </c>
      <c r="D102" s="23" t="s">
        <v>326</v>
      </c>
      <c r="E102" s="18">
        <v>1</v>
      </c>
      <c r="F102" s="18">
        <v>1</v>
      </c>
      <c r="G102" s="18">
        <v>1</v>
      </c>
      <c r="H102" s="18">
        <v>1</v>
      </c>
      <c r="I102" s="18">
        <v>0.98627374596118145</v>
      </c>
      <c r="J102" s="18">
        <v>0.98627374596118145</v>
      </c>
      <c r="K102" s="18">
        <v>0.99542458198706052</v>
      </c>
    </row>
    <row r="103" spans="2:11" ht="15" customHeight="1">
      <c r="B103" s="283"/>
      <c r="C103" s="44" t="s">
        <v>343</v>
      </c>
      <c r="D103" s="23" t="s">
        <v>357</v>
      </c>
      <c r="E103" s="18">
        <v>0.96174005906262594</v>
      </c>
      <c r="F103" s="18">
        <v>0.97463140344568311</v>
      </c>
      <c r="G103" s="18">
        <v>0.97463140344568311</v>
      </c>
      <c r="H103" s="18">
        <v>0.97463140344568311</v>
      </c>
      <c r="I103" s="18">
        <v>0.97463140344568311</v>
      </c>
      <c r="J103" s="18">
        <v>0.94905576078546761</v>
      </c>
      <c r="K103" s="18">
        <v>0.96822023893847098</v>
      </c>
    </row>
    <row r="104" spans="2:11" ht="15" customHeight="1">
      <c r="B104" s="283"/>
      <c r="C104" s="44" t="s">
        <v>344</v>
      </c>
      <c r="D104" s="23" t="s">
        <v>358</v>
      </c>
      <c r="E104" s="18">
        <v>0.94889300172276769</v>
      </c>
      <c r="F104" s="18">
        <v>0.92284880713001827</v>
      </c>
      <c r="G104" s="18">
        <v>0.93608158345289583</v>
      </c>
      <c r="H104" s="18">
        <v>0.93608158345289583</v>
      </c>
      <c r="I104" s="18">
        <v>0.93608158345289583</v>
      </c>
      <c r="J104" s="18">
        <v>0.89734331080756724</v>
      </c>
      <c r="K104" s="18">
        <v>0.9295549783365068</v>
      </c>
    </row>
    <row r="105" spans="2:11" ht="15" customHeight="1">
      <c r="B105" s="283"/>
      <c r="C105" s="44" t="s">
        <v>363</v>
      </c>
      <c r="D105" s="23" t="s">
        <v>371</v>
      </c>
      <c r="E105" s="18">
        <v>1</v>
      </c>
      <c r="F105" s="18">
        <v>1</v>
      </c>
      <c r="G105" s="18">
        <v>1</v>
      </c>
      <c r="H105" s="18">
        <v>1</v>
      </c>
      <c r="I105" s="18">
        <v>1</v>
      </c>
      <c r="J105" s="18">
        <v>1</v>
      </c>
      <c r="K105" s="18">
        <v>1</v>
      </c>
    </row>
    <row r="106" spans="2:11" ht="15" customHeight="1">
      <c r="B106" s="283"/>
      <c r="C106" s="44" t="s">
        <v>365</v>
      </c>
      <c r="D106" s="23" t="s">
        <v>374</v>
      </c>
      <c r="E106" s="18">
        <v>1</v>
      </c>
      <c r="F106" s="18">
        <v>0.97698955068803273</v>
      </c>
      <c r="G106" s="18">
        <v>1</v>
      </c>
      <c r="H106" s="18">
        <v>1</v>
      </c>
      <c r="I106" s="18">
        <v>1</v>
      </c>
      <c r="J106" s="18">
        <v>1</v>
      </c>
      <c r="K106" s="18">
        <v>0.99616492511467214</v>
      </c>
    </row>
    <row r="107" spans="2:11" ht="15" customHeight="1">
      <c r="B107" s="283"/>
      <c r="C107" s="44" t="s">
        <v>367</v>
      </c>
      <c r="D107" s="23" t="s">
        <v>376</v>
      </c>
      <c r="E107" s="18">
        <v>0.97036410137870877</v>
      </c>
      <c r="F107" s="18">
        <v>0.98513544750244209</v>
      </c>
      <c r="G107" s="18">
        <v>1</v>
      </c>
      <c r="H107" s="18">
        <v>1</v>
      </c>
      <c r="I107" s="18">
        <v>0.97761928551722077</v>
      </c>
      <c r="J107" s="18">
        <v>0.96275473301966275</v>
      </c>
      <c r="K107" s="18">
        <v>0.98264559456967238</v>
      </c>
    </row>
    <row r="108" spans="2:11" ht="15" customHeight="1">
      <c r="B108" s="283"/>
      <c r="C108" s="44" t="s">
        <v>369</v>
      </c>
      <c r="D108" s="23" t="s">
        <v>378</v>
      </c>
      <c r="E108" s="18">
        <v>0.96000000000000008</v>
      </c>
      <c r="F108" s="18">
        <v>1</v>
      </c>
      <c r="G108" s="18">
        <v>1</v>
      </c>
      <c r="H108" s="18">
        <v>1</v>
      </c>
      <c r="I108" s="18">
        <v>0.94000000000000017</v>
      </c>
      <c r="J108" s="18">
        <v>0.94000000000000017</v>
      </c>
      <c r="K108" s="18">
        <v>0.97333333333333349</v>
      </c>
    </row>
    <row r="109" spans="2:11" ht="15" customHeight="1">
      <c r="B109" s="284"/>
      <c r="C109" s="4"/>
      <c r="D109" s="4" t="s">
        <v>291</v>
      </c>
      <c r="E109" s="18">
        <v>0.97845251068230155</v>
      </c>
      <c r="F109" s="18">
        <v>0.97767290894836278</v>
      </c>
      <c r="G109" s="18">
        <v>0.97462486685897809</v>
      </c>
      <c r="H109" s="18">
        <v>0.97222185526058302</v>
      </c>
      <c r="I109" s="18">
        <v>0.97477907881825232</v>
      </c>
      <c r="J109" s="18">
        <v>0.98042250325773461</v>
      </c>
      <c r="K109" s="18">
        <v>0.97637767729516634</v>
      </c>
    </row>
    <row r="110" spans="2:11" ht="15" customHeight="1">
      <c r="B110" s="286" t="s">
        <v>443</v>
      </c>
      <c r="C110" s="49" t="s">
        <v>204</v>
      </c>
      <c r="D110" s="24" t="s">
        <v>93</v>
      </c>
      <c r="E110" s="19">
        <v>1</v>
      </c>
      <c r="F110" s="19">
        <v>1</v>
      </c>
      <c r="G110" s="19">
        <v>1</v>
      </c>
      <c r="H110" s="19">
        <v>1</v>
      </c>
      <c r="I110" s="19">
        <v>1</v>
      </c>
      <c r="J110" s="19">
        <v>1</v>
      </c>
      <c r="K110" s="19">
        <v>1</v>
      </c>
    </row>
    <row r="111" spans="2:11" ht="15" customHeight="1">
      <c r="B111" s="287"/>
      <c r="C111" s="49" t="s">
        <v>163</v>
      </c>
      <c r="D111" s="57" t="s">
        <v>166</v>
      </c>
      <c r="E111" s="19">
        <v>0.72820551749441753</v>
      </c>
      <c r="F111" s="19">
        <v>0.72820551749441753</v>
      </c>
      <c r="G111" s="19"/>
      <c r="H111" s="19"/>
      <c r="I111" s="19"/>
      <c r="J111" s="19"/>
      <c r="K111" s="19">
        <v>0.72820551749441753</v>
      </c>
    </row>
    <row r="112" spans="2:11" ht="15" customHeight="1">
      <c r="B112" s="288"/>
      <c r="C112" s="49" t="s">
        <v>347</v>
      </c>
      <c r="D112" s="57" t="s">
        <v>360</v>
      </c>
      <c r="E112" s="19">
        <v>1</v>
      </c>
      <c r="F112" s="19">
        <v>1</v>
      </c>
      <c r="G112" s="19">
        <v>1</v>
      </c>
      <c r="H112" s="19">
        <v>1</v>
      </c>
      <c r="I112" s="19">
        <v>1</v>
      </c>
      <c r="J112" s="19">
        <v>1</v>
      </c>
      <c r="K112" s="19">
        <v>1</v>
      </c>
    </row>
    <row r="113" spans="2:11" ht="15" customHeight="1">
      <c r="B113" s="288"/>
      <c r="C113" s="49" t="s">
        <v>381</v>
      </c>
      <c r="D113" s="57" t="s">
        <v>383</v>
      </c>
      <c r="E113" s="19">
        <v>1</v>
      </c>
      <c r="F113" s="19">
        <v>1</v>
      </c>
      <c r="G113" s="19">
        <v>1</v>
      </c>
      <c r="H113" s="19">
        <v>1</v>
      </c>
      <c r="I113" s="19">
        <v>1</v>
      </c>
      <c r="J113" s="19">
        <v>1</v>
      </c>
      <c r="K113" s="19">
        <v>1</v>
      </c>
    </row>
    <row r="114" spans="2:11" ht="15" customHeight="1">
      <c r="B114" s="288"/>
      <c r="C114" s="49" t="s">
        <v>440</v>
      </c>
      <c r="D114" s="57" t="s">
        <v>444</v>
      </c>
      <c r="E114" s="19"/>
      <c r="F114" s="19"/>
      <c r="G114" s="19">
        <v>1</v>
      </c>
      <c r="H114" s="19">
        <v>1</v>
      </c>
      <c r="I114" s="19">
        <v>1</v>
      </c>
      <c r="J114" s="19">
        <v>1</v>
      </c>
      <c r="K114" s="19">
        <v>1</v>
      </c>
    </row>
    <row r="115" spans="2:11" ht="15" customHeight="1">
      <c r="B115" s="288"/>
      <c r="C115" s="49" t="s">
        <v>441</v>
      </c>
      <c r="D115" s="57" t="s">
        <v>445</v>
      </c>
      <c r="E115" s="19"/>
      <c r="F115" s="19"/>
      <c r="G115" s="19">
        <v>1</v>
      </c>
      <c r="H115" s="19">
        <v>1</v>
      </c>
      <c r="I115" s="19">
        <v>1</v>
      </c>
      <c r="J115" s="19">
        <v>1</v>
      </c>
      <c r="K115" s="19">
        <v>1</v>
      </c>
    </row>
    <row r="116" spans="2:11" ht="15" customHeight="1">
      <c r="B116" s="289"/>
      <c r="C116" s="102"/>
      <c r="D116" s="102" t="s">
        <v>290</v>
      </c>
      <c r="E116" s="19">
        <v>0.95527547765838439</v>
      </c>
      <c r="F116" s="19">
        <v>0.95527547765838439</v>
      </c>
      <c r="G116" s="19">
        <v>1</v>
      </c>
      <c r="H116" s="19">
        <v>1</v>
      </c>
      <c r="I116" s="19">
        <v>1</v>
      </c>
      <c r="J116" s="19">
        <v>1</v>
      </c>
      <c r="K116" s="19">
        <v>0.98642426849351761</v>
      </c>
    </row>
    <row r="117" spans="2:11" ht="15" customHeight="1">
      <c r="B117" s="80"/>
      <c r="C117" s="290" t="s">
        <v>205</v>
      </c>
      <c r="D117" s="291"/>
      <c r="E117" s="105">
        <v>0.97271259600660276</v>
      </c>
      <c r="F117" s="105">
        <v>0.97550710901914539</v>
      </c>
      <c r="G117" s="105">
        <v>0.97907396817724335</v>
      </c>
      <c r="H117" s="105">
        <v>0.97846512273346131</v>
      </c>
      <c r="I117" s="105">
        <v>0.98182376758415058</v>
      </c>
      <c r="J117" s="105">
        <v>0.98226488840281756</v>
      </c>
      <c r="K117" s="105">
        <v>0.97829952124107411</v>
      </c>
    </row>
  </sheetData>
  <mergeCells count="4">
    <mergeCell ref="B3:B61"/>
    <mergeCell ref="B62:B109"/>
    <mergeCell ref="B110:B116"/>
    <mergeCell ref="C117:D117"/>
  </mergeCells>
  <phoneticPr fontId="4"/>
  <pageMargins left="0.7" right="0.7" top="0.75" bottom="0.75" header="0.3" footer="0.3"/>
  <pageSetup paperSize="8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Notes</vt:lpstr>
      <vt:lpstr>1. List of properties</vt:lpstr>
      <vt:lpstr>2. Performance by Property</vt:lpstr>
      <vt:lpstr>3. Summary of Appraisal repo</vt:lpstr>
      <vt:lpstr>4. Occupancy rate trends</vt:lpstr>
      <vt:lpstr>Notes!Print_Area</vt:lpstr>
      <vt:lpstr>'2. Performance by Property'!Print_Titles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2026-06-12T03:07:26Z</dcterms:created>
  <dcterms:modified xsi:type="dcterms:W3CDTF">2026-06-12T03:07:55Z</dcterms:modified>
</cp:coreProperties>
</file>